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5" i="1" l="1"/>
  <c r="G14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6" i="1" l="1"/>
  <c r="G7" i="1"/>
  <c r="G8" i="1"/>
  <c r="G11" i="1"/>
  <c r="G12" i="1"/>
  <c r="G13" i="1"/>
  <c r="G16" i="1"/>
  <c r="G17" i="1"/>
  <c r="G18" i="1"/>
  <c r="G19" i="1"/>
  <c r="G20" i="1"/>
  <c r="G21" i="1"/>
  <c r="G22" i="1"/>
  <c r="G23" i="1"/>
  <c r="G5" i="1"/>
  <c r="G40" i="1" l="1"/>
</calcChain>
</file>

<file path=xl/sharedStrings.xml><?xml version="1.0" encoding="utf-8"?>
<sst xmlns="http://schemas.openxmlformats.org/spreadsheetml/2006/main" count="123" uniqueCount="91">
  <si>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</si>
  <si>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</si>
  <si>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</si>
  <si>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</si>
  <si>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</si>
  <si>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</si>
  <si>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</si>
  <si>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 xml:space="preserve">Спирт </t>
  </si>
  <si>
    <t>70%-50мл</t>
  </si>
  <si>
    <t>фл</t>
  </si>
  <si>
    <t>тюбик</t>
  </si>
  <si>
    <t>Вазелин</t>
  </si>
  <si>
    <t xml:space="preserve">Перекись водорода </t>
  </si>
  <si>
    <t xml:space="preserve">Натрия хлорид </t>
  </si>
  <si>
    <t>0,9%-100мл</t>
  </si>
  <si>
    <t xml:space="preserve">Новокаин </t>
  </si>
  <si>
    <t>стер.0,5%-200мл</t>
  </si>
  <si>
    <t xml:space="preserve">Фурацилин </t>
  </si>
  <si>
    <t xml:space="preserve">Натрия гидрокарбонат </t>
  </si>
  <si>
    <t>стер.4%-200мл</t>
  </si>
  <si>
    <t>60мг\3мл (20мг\мл)</t>
  </si>
  <si>
    <t>Кофеин цитрат натрия</t>
  </si>
  <si>
    <t>Инокаин</t>
  </si>
  <si>
    <t>Вода для иньекции</t>
  </si>
  <si>
    <t>раствор для иньекции по 5мл</t>
  </si>
  <si>
    <t>амп</t>
  </si>
  <si>
    <t xml:space="preserve">Ацесоль </t>
  </si>
  <si>
    <t>раствор для в\в вливании по 200мл</t>
  </si>
  <si>
    <t>ДИСОЛЬ</t>
  </si>
  <si>
    <t>пакетик</t>
  </si>
  <si>
    <t>Амри-К</t>
  </si>
  <si>
    <t>раствор 10мг\мл</t>
  </si>
  <si>
    <t>Тетрациклиновая мазь</t>
  </si>
  <si>
    <t>Мезатон</t>
  </si>
  <si>
    <t>раствор д\и 1%-1мл</t>
  </si>
  <si>
    <t xml:space="preserve">Реополиглюкин </t>
  </si>
  <si>
    <t>Полиглюкин</t>
  </si>
  <si>
    <t xml:space="preserve">Рефортан </t>
  </si>
  <si>
    <t>Азопирам</t>
  </si>
  <si>
    <t>Дигоксин</t>
  </si>
  <si>
    <t>таблетки 0,25мг</t>
  </si>
  <si>
    <t>табл</t>
  </si>
  <si>
    <t xml:space="preserve">Эфферелган </t>
  </si>
  <si>
    <t>свечи 80мг</t>
  </si>
  <si>
    <t>свечи</t>
  </si>
  <si>
    <t>Меколь</t>
  </si>
  <si>
    <t xml:space="preserve">Квамател </t>
  </si>
  <si>
    <t xml:space="preserve">Платифилин </t>
  </si>
  <si>
    <t xml:space="preserve">0,2%-1мл раствор для иньекции </t>
  </si>
  <si>
    <t xml:space="preserve">Перманганат калия </t>
  </si>
  <si>
    <t>порошок 5г</t>
  </si>
  <si>
    <t>упак</t>
  </si>
  <si>
    <t>Хеппи-дерм</t>
  </si>
  <si>
    <t xml:space="preserve">Глюкоза </t>
  </si>
  <si>
    <t>раствор для в\в вливании по 250мл</t>
  </si>
  <si>
    <t>раствор для в\в вливании по 100 мл</t>
  </si>
  <si>
    <t>аэрозоль  наружное</t>
  </si>
  <si>
    <t>Оральная регидрационная соль (ОРС)</t>
  </si>
  <si>
    <t>Порошок 27,9г</t>
  </si>
  <si>
    <t>наружное</t>
  </si>
  <si>
    <t>раствор 3%-90мл</t>
  </si>
  <si>
    <t>глазные капли 0,4% 5мл</t>
  </si>
  <si>
    <t>раствор 6%-250мл</t>
  </si>
  <si>
    <t>мазь глазная 1% 10г</t>
  </si>
  <si>
    <t>Синтомицин</t>
  </si>
  <si>
    <t>25г линимент, 10%</t>
  </si>
  <si>
    <t>порошок лиофилизиро- ванный для приготовле- ния раствора для инъек- ций 5 мл</t>
  </si>
  <si>
    <t xml:space="preserve">раствор для приема внутрь и ингаляций 7,5 мг
/мл во флаконе 100 мл
</t>
  </si>
  <si>
    <t xml:space="preserve">Амбро </t>
  </si>
  <si>
    <t>Тропикамид</t>
  </si>
  <si>
    <t>глазные капли 1% 10мл</t>
  </si>
  <si>
    <t>стер.1/5000-400мл</t>
  </si>
  <si>
    <t>Итого:</t>
  </si>
  <si>
    <t>1кв</t>
  </si>
  <si>
    <t>2кв</t>
  </si>
  <si>
    <t>3кв</t>
  </si>
  <si>
    <t>4кв</t>
  </si>
  <si>
    <t xml:space="preserve">мазь наружное   </t>
  </si>
  <si>
    <t>раствор 100,0</t>
  </si>
  <si>
    <t>(разведение порошка)</t>
  </si>
  <si>
    <t>кг</t>
  </si>
  <si>
    <t>разведении</t>
  </si>
  <si>
    <t>Колларгол 2,0 вода 20 кап глицерин</t>
  </si>
  <si>
    <t>Формалин ТЕХ марка ФМ в\с</t>
  </si>
  <si>
    <t>ТОО "Арникафарм"</t>
  </si>
  <si>
    <t>ТОО "Кelun-Kazpharm</t>
  </si>
  <si>
    <t>ТОО "Альянс-Фарм"</t>
  </si>
  <si>
    <r>
      <t>Объявление № 8 от 10.02.2020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</t>
    </r>
    <r>
      <rPr>
        <b/>
        <u/>
        <sz val="11"/>
        <color theme="1"/>
        <rFont val="Calibri"/>
        <family val="2"/>
        <charset val="204"/>
        <scheme val="minor"/>
      </rPr>
      <t xml:space="preserve">  ПРОТОКОЛА ИТОГОВ</t>
    </r>
    <r>
      <rPr>
        <b/>
        <sz val="11"/>
        <color theme="1"/>
        <rFont val="Calibri"/>
        <family val="2"/>
        <charset val="204"/>
        <scheme val="minor"/>
      </rPr>
      <t xml:space="preserve"> закупа способом запроса ценовых предложений  "ИМН и Л/с "  по следующим лотам:</t>
    </r>
  </si>
  <si>
    <t xml:space="preserve">TOO "A.N.P."
</t>
  </si>
  <si>
    <t>ТОО" МЦ "Лекарь"</t>
  </si>
  <si>
    <t>Место поставки: ВКО, Курчумский район, с. Курчум, ул Захарова,1А
Поставщик с которым будет заключаться договор : ТОО "Kelun-Kazpharm", ТОО "Альянс-Фарм",ТОО "МЦ"Лекарь", ТОО "А.N.Р"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</si>
</sst>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1" fillId="2" borderId="4" xfId="1" applyNumberFormat="1" applyFont="1" applyFill="1" applyBorder="1" applyAlignment="1">
      <alignment vertical="top" wrapText="1" indent="2"/>
    </xf>
    <xf numFmtId="0" fontId="3" fillId="0" borderId="0" xfId="0" applyFont="1"/>
    <xf numFmtId="0" fontId="0" fillId="0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3" borderId="1" xfId="0" applyFill="1" applyBorder="1"/>
    <xf numFmtId="0" fontId="3" fillId="3" borderId="1" xfId="0" applyFont="1" applyFill="1" applyBorder="1"/>
    <xf numFmtId="0" fontId="0" fillId="4" borderId="1" xfId="0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  <xf numFmtId="0" fontId="5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 shrinkToFit="1"/>
    </xf>
    <xf numFmtId="0" fontId="0" fillId="5" borderId="1" xfId="0" applyFill="1" applyBorder="1"/>
    <xf numFmtId="0" fontId="2" fillId="5" borderId="4" xfId="1" applyNumberFormat="1" applyFont="1" applyFill="1" applyBorder="1" applyAlignment="1">
      <alignment vertical="top" wrapText="1" indent="2"/>
    </xf>
    <xf numFmtId="0" fontId="3" fillId="5" borderId="1" xfId="0" applyFont="1" applyFill="1" applyBorder="1"/>
    <xf numFmtId="0" fontId="0" fillId="6" borderId="1" xfId="0" applyFill="1" applyBorder="1"/>
    <xf numFmtId="0" fontId="3" fillId="6" borderId="1" xfId="0" applyFont="1" applyFill="1" applyBorder="1" applyAlignment="1">
      <alignment wrapText="1"/>
    </xf>
    <xf numFmtId="0" fontId="2" fillId="6" borderId="3" xfId="1" applyNumberFormat="1" applyFont="1" applyFill="1" applyBorder="1" applyAlignment="1">
      <alignment vertical="top" wrapText="1"/>
    </xf>
    <xf numFmtId="0" fontId="0" fillId="6" borderId="2" xfId="0" applyFill="1" applyBorder="1"/>
    <xf numFmtId="0" fontId="3" fillId="6" borderId="2" xfId="0" applyFont="1" applyFill="1" applyBorder="1"/>
    <xf numFmtId="0" fontId="3" fillId="6" borderId="1" xfId="0" applyFont="1" applyFill="1" applyBorder="1"/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3"/>
  <sheetViews>
    <sheetView tabSelected="1" topLeftCell="B1" workbookViewId="0">
      <selection activeCell="L43" sqref="L43"/>
    </sheetView>
  </sheetViews>
  <sheetFormatPr defaultRowHeight="15" x14ac:dyDescent="0.25"/>
  <cols>
    <col min="2" max="2" width="31.85546875" customWidth="1"/>
    <col min="3" max="3" width="40.7109375" customWidth="1"/>
  </cols>
  <sheetData>
    <row r="2" spans="1:16" s="11" customFormat="1" ht="51.75" customHeight="1" x14ac:dyDescent="0.25">
      <c r="B2" s="20" t="s">
        <v>87</v>
      </c>
      <c r="C2" s="21"/>
      <c r="D2" s="21"/>
      <c r="E2" s="21"/>
      <c r="F2" s="21"/>
      <c r="G2" s="21"/>
      <c r="H2" s="21"/>
      <c r="I2" s="21"/>
      <c r="J2" s="21"/>
    </row>
    <row r="4" spans="1:16" s="11" customFormat="1" ht="60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73</v>
      </c>
      <c r="I4" s="6" t="s">
        <v>74</v>
      </c>
      <c r="J4" s="6" t="s">
        <v>75</v>
      </c>
      <c r="K4" s="6" t="s">
        <v>76</v>
      </c>
      <c r="L4" s="24" t="s">
        <v>84</v>
      </c>
      <c r="M4" s="19" t="s">
        <v>85</v>
      </c>
      <c r="N4" s="14" t="s">
        <v>86</v>
      </c>
      <c r="O4" s="30" t="s">
        <v>88</v>
      </c>
      <c r="P4" s="25" t="s">
        <v>89</v>
      </c>
    </row>
    <row r="5" spans="1:16" x14ac:dyDescent="0.25">
      <c r="A5" s="15">
        <v>1</v>
      </c>
      <c r="B5" s="15" t="s">
        <v>7</v>
      </c>
      <c r="C5" s="15" t="s">
        <v>8</v>
      </c>
      <c r="D5" s="15" t="s">
        <v>9</v>
      </c>
      <c r="E5" s="16">
        <v>3000</v>
      </c>
      <c r="F5" s="1">
        <v>64.8</v>
      </c>
      <c r="G5" s="6">
        <f>E5*F5</f>
        <v>194400</v>
      </c>
      <c r="H5" s="1">
        <v>1000</v>
      </c>
      <c r="I5" s="1">
        <v>1000</v>
      </c>
      <c r="J5" s="1">
        <v>1000</v>
      </c>
      <c r="K5" s="1"/>
      <c r="L5" s="1"/>
      <c r="M5" s="1"/>
      <c r="N5" s="13">
        <v>64</v>
      </c>
      <c r="O5" s="1"/>
      <c r="P5" s="1"/>
    </row>
    <row r="6" spans="1:16" x14ac:dyDescent="0.25">
      <c r="A6" s="1">
        <v>4</v>
      </c>
      <c r="B6" s="1" t="s">
        <v>11</v>
      </c>
      <c r="C6" s="1" t="s">
        <v>59</v>
      </c>
      <c r="D6" s="1" t="s">
        <v>9</v>
      </c>
      <c r="E6" s="6">
        <v>20</v>
      </c>
      <c r="F6" s="1">
        <v>52.9</v>
      </c>
      <c r="G6" s="6">
        <f t="shared" ref="G6:G38" si="0">E6*F6</f>
        <v>1058</v>
      </c>
      <c r="H6" s="1">
        <v>20</v>
      </c>
      <c r="I6" s="1"/>
      <c r="J6" s="1"/>
      <c r="K6" s="1"/>
      <c r="L6" s="1"/>
      <c r="M6" s="1"/>
      <c r="N6" s="3"/>
      <c r="O6" s="1"/>
      <c r="P6" s="1"/>
    </row>
    <row r="7" spans="1:16" x14ac:dyDescent="0.25">
      <c r="A7" s="1">
        <v>5</v>
      </c>
      <c r="B7" s="1" t="s">
        <v>12</v>
      </c>
      <c r="C7" s="1" t="s">
        <v>60</v>
      </c>
      <c r="D7" s="1" t="s">
        <v>9</v>
      </c>
      <c r="E7" s="6">
        <v>1000</v>
      </c>
      <c r="F7" s="1">
        <v>35.340000000000003</v>
      </c>
      <c r="G7" s="6">
        <f t="shared" si="0"/>
        <v>35340</v>
      </c>
      <c r="H7" s="1">
        <v>500</v>
      </c>
      <c r="I7" s="1"/>
      <c r="J7" s="1">
        <v>500</v>
      </c>
      <c r="K7" s="1"/>
      <c r="L7" s="1"/>
      <c r="M7" s="1"/>
      <c r="N7" s="3"/>
      <c r="O7" s="1"/>
      <c r="P7" s="1"/>
    </row>
    <row r="8" spans="1:16" x14ac:dyDescent="0.25">
      <c r="A8" s="17">
        <v>6</v>
      </c>
      <c r="B8" s="17" t="s">
        <v>13</v>
      </c>
      <c r="C8" s="17" t="s">
        <v>14</v>
      </c>
      <c r="D8" s="17" t="s">
        <v>9</v>
      </c>
      <c r="E8" s="18">
        <v>24000</v>
      </c>
      <c r="F8" s="1">
        <v>105.76</v>
      </c>
      <c r="G8" s="6">
        <f t="shared" si="0"/>
        <v>2538240</v>
      </c>
      <c r="H8" s="1">
        <v>2000</v>
      </c>
      <c r="I8" s="1">
        <v>2000</v>
      </c>
      <c r="J8" s="1">
        <v>2000</v>
      </c>
      <c r="K8" s="1">
        <v>2000</v>
      </c>
      <c r="L8" s="2">
        <v>105</v>
      </c>
      <c r="M8" s="17">
        <v>67</v>
      </c>
      <c r="N8" s="3"/>
      <c r="O8" s="1"/>
      <c r="P8" s="1"/>
    </row>
    <row r="9" spans="1:16" x14ac:dyDescent="0.25">
      <c r="A9" s="1">
        <v>7</v>
      </c>
      <c r="B9" s="10" t="s">
        <v>83</v>
      </c>
      <c r="C9" s="10" t="s">
        <v>83</v>
      </c>
      <c r="D9" s="1" t="s">
        <v>80</v>
      </c>
      <c r="E9" s="6">
        <v>22</v>
      </c>
      <c r="F9" s="1">
        <v>400</v>
      </c>
      <c r="G9" s="6">
        <f t="shared" si="0"/>
        <v>8800</v>
      </c>
      <c r="H9" s="1">
        <v>11</v>
      </c>
      <c r="I9" s="1"/>
      <c r="J9" s="1">
        <v>11</v>
      </c>
      <c r="K9" s="1"/>
      <c r="L9" s="1"/>
      <c r="M9" s="1"/>
      <c r="N9" s="3"/>
      <c r="O9" s="1"/>
      <c r="P9" s="1"/>
    </row>
    <row r="10" spans="1:16" ht="25.5" x14ac:dyDescent="0.25">
      <c r="A10" s="26">
        <v>8</v>
      </c>
      <c r="B10" s="27" t="s">
        <v>82</v>
      </c>
      <c r="C10" s="27" t="s">
        <v>82</v>
      </c>
      <c r="D10" s="26" t="s">
        <v>9</v>
      </c>
      <c r="E10" s="28">
        <v>10</v>
      </c>
      <c r="F10" s="26">
        <v>5500</v>
      </c>
      <c r="G10" s="6">
        <f t="shared" si="0"/>
        <v>55000</v>
      </c>
      <c r="H10" s="1">
        <v>10</v>
      </c>
      <c r="I10" s="1"/>
      <c r="J10" s="1"/>
      <c r="K10" s="1"/>
      <c r="L10" s="1"/>
      <c r="M10" s="1"/>
      <c r="N10" s="3"/>
      <c r="O10" s="1"/>
      <c r="P10" s="26">
        <v>5500</v>
      </c>
    </row>
    <row r="11" spans="1:16" x14ac:dyDescent="0.25">
      <c r="A11" s="1">
        <v>9</v>
      </c>
      <c r="B11" s="1" t="s">
        <v>15</v>
      </c>
      <c r="C11" s="1" t="s">
        <v>16</v>
      </c>
      <c r="D11" s="1" t="s">
        <v>9</v>
      </c>
      <c r="E11" s="6">
        <v>120</v>
      </c>
      <c r="F11" s="1">
        <v>400</v>
      </c>
      <c r="G11" s="6">
        <f t="shared" si="0"/>
        <v>48000</v>
      </c>
      <c r="H11" s="1">
        <v>30</v>
      </c>
      <c r="I11" s="1">
        <v>30</v>
      </c>
      <c r="J11" s="1">
        <v>30</v>
      </c>
      <c r="K11" s="1">
        <v>30</v>
      </c>
      <c r="L11" s="1"/>
      <c r="M11" s="1"/>
      <c r="N11" s="3"/>
      <c r="O11" s="1"/>
      <c r="P11" s="1"/>
    </row>
    <row r="12" spans="1:16" x14ac:dyDescent="0.25">
      <c r="A12" s="26">
        <v>10</v>
      </c>
      <c r="B12" s="26" t="s">
        <v>17</v>
      </c>
      <c r="C12" s="26" t="s">
        <v>71</v>
      </c>
      <c r="D12" s="26" t="s">
        <v>9</v>
      </c>
      <c r="E12" s="28">
        <v>60</v>
      </c>
      <c r="F12" s="26">
        <v>550</v>
      </c>
      <c r="G12" s="6">
        <f t="shared" si="0"/>
        <v>33000</v>
      </c>
      <c r="H12" s="1">
        <v>20</v>
      </c>
      <c r="I12" s="1">
        <v>20</v>
      </c>
      <c r="J12" s="1">
        <v>20</v>
      </c>
      <c r="K12" s="1"/>
      <c r="L12" s="1"/>
      <c r="M12" s="1"/>
      <c r="N12" s="3"/>
      <c r="O12" s="1"/>
      <c r="P12" s="26">
        <v>550</v>
      </c>
    </row>
    <row r="13" spans="1:16" x14ac:dyDescent="0.25">
      <c r="A13" s="26">
        <v>11</v>
      </c>
      <c r="B13" s="26" t="s">
        <v>18</v>
      </c>
      <c r="C13" s="26" t="s">
        <v>19</v>
      </c>
      <c r="D13" s="26" t="s">
        <v>9</v>
      </c>
      <c r="E13" s="28">
        <v>20</v>
      </c>
      <c r="F13" s="26">
        <v>380</v>
      </c>
      <c r="G13" s="6">
        <f t="shared" si="0"/>
        <v>7600</v>
      </c>
      <c r="H13" s="1">
        <v>5</v>
      </c>
      <c r="I13" s="1">
        <v>5</v>
      </c>
      <c r="J13" s="1">
        <v>5</v>
      </c>
      <c r="K13" s="1">
        <v>5</v>
      </c>
      <c r="L13" s="1"/>
      <c r="M13" s="1"/>
      <c r="N13" s="3"/>
      <c r="O13" s="1"/>
      <c r="P13" s="26">
        <v>380</v>
      </c>
    </row>
    <row r="14" spans="1:16" x14ac:dyDescent="0.25">
      <c r="A14" s="26">
        <v>12</v>
      </c>
      <c r="B14" s="26" t="s">
        <v>38</v>
      </c>
      <c r="C14" s="26" t="s">
        <v>78</v>
      </c>
      <c r="D14" s="26" t="s">
        <v>9</v>
      </c>
      <c r="E14" s="28">
        <v>20</v>
      </c>
      <c r="F14" s="26">
        <v>3300</v>
      </c>
      <c r="G14" s="6">
        <f t="shared" si="0"/>
        <v>66000</v>
      </c>
      <c r="H14" s="1">
        <v>5</v>
      </c>
      <c r="I14" s="1">
        <v>5</v>
      </c>
      <c r="J14" s="1">
        <v>5</v>
      </c>
      <c r="K14" s="1">
        <v>5</v>
      </c>
      <c r="L14" s="1"/>
      <c r="M14" s="1"/>
      <c r="N14" s="3"/>
      <c r="O14" s="1"/>
      <c r="P14" s="26">
        <v>3300</v>
      </c>
    </row>
    <row r="15" spans="1:16" x14ac:dyDescent="0.25">
      <c r="A15" s="26">
        <v>13</v>
      </c>
      <c r="B15" s="26" t="s">
        <v>38</v>
      </c>
      <c r="C15" s="26" t="s">
        <v>79</v>
      </c>
      <c r="D15" s="26" t="s">
        <v>81</v>
      </c>
      <c r="E15" s="28">
        <v>20</v>
      </c>
      <c r="F15" s="26">
        <v>550</v>
      </c>
      <c r="G15" s="6">
        <f t="shared" si="0"/>
        <v>11000</v>
      </c>
      <c r="H15" s="1">
        <v>5</v>
      </c>
      <c r="I15" s="1">
        <v>5</v>
      </c>
      <c r="J15" s="1">
        <v>5</v>
      </c>
      <c r="K15" s="1">
        <v>5</v>
      </c>
      <c r="L15" s="1"/>
      <c r="M15" s="1"/>
      <c r="N15" s="3"/>
      <c r="O15" s="1"/>
      <c r="P15" s="26">
        <v>550</v>
      </c>
    </row>
    <row r="16" spans="1:16" x14ac:dyDescent="0.25">
      <c r="A16" s="29">
        <v>14</v>
      </c>
      <c r="B16" s="31" t="s">
        <v>21</v>
      </c>
      <c r="C16" s="32" t="s">
        <v>20</v>
      </c>
      <c r="D16" s="32" t="s">
        <v>9</v>
      </c>
      <c r="E16" s="33">
        <v>20</v>
      </c>
      <c r="F16" s="32">
        <v>8500</v>
      </c>
      <c r="G16" s="8">
        <f t="shared" si="0"/>
        <v>170000</v>
      </c>
      <c r="H16" s="7">
        <v>20</v>
      </c>
      <c r="I16" s="1"/>
      <c r="J16" s="1"/>
      <c r="K16" s="1"/>
      <c r="L16" s="1"/>
      <c r="M16" s="1"/>
      <c r="N16" s="3"/>
      <c r="O16" s="29">
        <v>8000</v>
      </c>
      <c r="P16" s="1"/>
    </row>
    <row r="17" spans="1:16" x14ac:dyDescent="0.25">
      <c r="A17" s="1">
        <v>15</v>
      </c>
      <c r="B17" s="1" t="s">
        <v>22</v>
      </c>
      <c r="C17" s="1" t="s">
        <v>61</v>
      </c>
      <c r="D17" s="1" t="s">
        <v>9</v>
      </c>
      <c r="E17" s="6">
        <v>100</v>
      </c>
      <c r="F17" s="1">
        <v>577.70000000000005</v>
      </c>
      <c r="G17" s="6">
        <f t="shared" si="0"/>
        <v>57770.000000000007</v>
      </c>
      <c r="H17" s="1">
        <v>50</v>
      </c>
      <c r="I17" s="1"/>
      <c r="J17" s="1">
        <v>50</v>
      </c>
      <c r="K17" s="1"/>
      <c r="L17" s="1"/>
      <c r="M17" s="1"/>
      <c r="N17" s="3"/>
      <c r="O17" s="1"/>
      <c r="P17" s="1"/>
    </row>
    <row r="18" spans="1:16" x14ac:dyDescent="0.25">
      <c r="A18" s="1">
        <v>16</v>
      </c>
      <c r="B18" s="1" t="s">
        <v>69</v>
      </c>
      <c r="C18" s="1" t="s">
        <v>70</v>
      </c>
      <c r="D18" s="1" t="s">
        <v>9</v>
      </c>
      <c r="E18" s="6">
        <v>50</v>
      </c>
      <c r="F18" s="1">
        <v>761.96</v>
      </c>
      <c r="G18" s="6">
        <f t="shared" si="0"/>
        <v>38098</v>
      </c>
      <c r="H18" s="1">
        <v>25</v>
      </c>
      <c r="I18" s="1"/>
      <c r="J18" s="1">
        <v>25</v>
      </c>
      <c r="K18" s="1"/>
      <c r="L18" s="1"/>
      <c r="M18" s="1"/>
      <c r="N18" s="3"/>
      <c r="O18" s="1"/>
      <c r="P18" s="1"/>
    </row>
    <row r="19" spans="1:16" x14ac:dyDescent="0.25">
      <c r="A19" s="1">
        <v>17</v>
      </c>
      <c r="B19" s="1" t="s">
        <v>23</v>
      </c>
      <c r="C19" s="1" t="s">
        <v>24</v>
      </c>
      <c r="D19" s="1" t="s">
        <v>25</v>
      </c>
      <c r="E19" s="6">
        <v>500</v>
      </c>
      <c r="F19" s="1">
        <v>23.36</v>
      </c>
      <c r="G19" s="6">
        <f t="shared" si="0"/>
        <v>11680</v>
      </c>
      <c r="H19" s="1">
        <v>500</v>
      </c>
      <c r="I19" s="1"/>
      <c r="J19" s="1"/>
      <c r="K19" s="1"/>
      <c r="L19" s="1"/>
      <c r="M19" s="1"/>
      <c r="N19" s="3"/>
      <c r="O19" s="1"/>
      <c r="P19" s="1"/>
    </row>
    <row r="20" spans="1:16" x14ac:dyDescent="0.25">
      <c r="A20" s="1">
        <v>18</v>
      </c>
      <c r="B20" s="1" t="s">
        <v>26</v>
      </c>
      <c r="C20" s="1" t="s">
        <v>27</v>
      </c>
      <c r="D20" s="1" t="s">
        <v>9</v>
      </c>
      <c r="E20" s="6">
        <v>720</v>
      </c>
      <c r="F20" s="1">
        <v>145.9</v>
      </c>
      <c r="G20" s="6">
        <f t="shared" si="0"/>
        <v>105048</v>
      </c>
      <c r="H20" s="1">
        <v>180</v>
      </c>
      <c r="I20" s="1">
        <v>180</v>
      </c>
      <c r="J20" s="1">
        <v>180</v>
      </c>
      <c r="K20" s="1">
        <v>180</v>
      </c>
      <c r="L20" s="1"/>
      <c r="M20" s="1"/>
      <c r="N20" s="3"/>
      <c r="O20" s="1"/>
      <c r="P20" s="1"/>
    </row>
    <row r="21" spans="1:16" x14ac:dyDescent="0.25">
      <c r="A21" s="1">
        <v>19</v>
      </c>
      <c r="B21" s="1" t="s">
        <v>28</v>
      </c>
      <c r="C21" s="1" t="s">
        <v>27</v>
      </c>
      <c r="D21" s="1" t="s">
        <v>9</v>
      </c>
      <c r="E21" s="6">
        <v>720</v>
      </c>
      <c r="F21" s="1">
        <v>140.97</v>
      </c>
      <c r="G21" s="6">
        <f t="shared" si="0"/>
        <v>101498.4</v>
      </c>
      <c r="H21" s="1">
        <v>180</v>
      </c>
      <c r="I21" s="1">
        <v>180</v>
      </c>
      <c r="J21" s="1">
        <v>180</v>
      </c>
      <c r="K21" s="1">
        <v>180</v>
      </c>
      <c r="L21" s="1"/>
      <c r="M21" s="1"/>
      <c r="N21" s="3"/>
      <c r="O21" s="1"/>
      <c r="P21" s="1"/>
    </row>
    <row r="22" spans="1:16" ht="30" x14ac:dyDescent="0.25">
      <c r="A22" s="1">
        <v>20</v>
      </c>
      <c r="B22" s="3" t="s">
        <v>57</v>
      </c>
      <c r="C22" s="1" t="s">
        <v>58</v>
      </c>
      <c r="D22" s="1" t="s">
        <v>29</v>
      </c>
      <c r="E22" s="6">
        <v>500</v>
      </c>
      <c r="F22" s="1">
        <v>181.8</v>
      </c>
      <c r="G22" s="6">
        <f t="shared" si="0"/>
        <v>90900</v>
      </c>
      <c r="H22" s="1"/>
      <c r="I22" s="1">
        <v>500</v>
      </c>
      <c r="J22" s="1"/>
      <c r="K22" s="1"/>
      <c r="L22" s="1"/>
      <c r="M22" s="1"/>
      <c r="N22" s="3"/>
      <c r="O22" s="1"/>
      <c r="P22" s="1"/>
    </row>
    <row r="23" spans="1:16" x14ac:dyDescent="0.25">
      <c r="A23" s="29">
        <v>21</v>
      </c>
      <c r="B23" s="29" t="s">
        <v>30</v>
      </c>
      <c r="C23" s="29" t="s">
        <v>31</v>
      </c>
      <c r="D23" s="29" t="s">
        <v>25</v>
      </c>
      <c r="E23" s="34">
        <v>200</v>
      </c>
      <c r="F23" s="29">
        <v>300</v>
      </c>
      <c r="G23" s="6">
        <f t="shared" si="0"/>
        <v>60000</v>
      </c>
      <c r="H23" s="1">
        <v>200</v>
      </c>
      <c r="I23" s="1"/>
      <c r="J23" s="1"/>
      <c r="K23" s="1"/>
      <c r="L23" s="23">
        <v>300</v>
      </c>
      <c r="M23" s="1"/>
      <c r="N23" s="3"/>
      <c r="O23" s="29">
        <v>298</v>
      </c>
      <c r="P23" s="1"/>
    </row>
    <row r="24" spans="1:16" x14ac:dyDescent="0.25">
      <c r="A24" s="15">
        <v>22</v>
      </c>
      <c r="B24" s="15" t="s">
        <v>32</v>
      </c>
      <c r="C24" s="15" t="s">
        <v>63</v>
      </c>
      <c r="D24" s="15" t="s">
        <v>10</v>
      </c>
      <c r="E24" s="16">
        <v>100</v>
      </c>
      <c r="F24" s="1">
        <v>477.92</v>
      </c>
      <c r="G24" s="6">
        <f t="shared" si="0"/>
        <v>47792</v>
      </c>
      <c r="H24" s="1">
        <v>100</v>
      </c>
      <c r="I24" s="1"/>
      <c r="J24" s="1"/>
      <c r="K24" s="1"/>
      <c r="L24" s="1"/>
      <c r="M24" s="1"/>
      <c r="N24" s="13">
        <v>420</v>
      </c>
      <c r="O24" s="1"/>
      <c r="P24" s="1"/>
    </row>
    <row r="25" spans="1:16" x14ac:dyDescent="0.25">
      <c r="A25" s="1">
        <v>23</v>
      </c>
      <c r="B25" s="1" t="s">
        <v>33</v>
      </c>
      <c r="C25" s="1" t="s">
        <v>34</v>
      </c>
      <c r="D25" s="1" t="s">
        <v>25</v>
      </c>
      <c r="E25" s="6">
        <v>500</v>
      </c>
      <c r="F25" s="1">
        <v>38.47</v>
      </c>
      <c r="G25" s="6">
        <f t="shared" si="0"/>
        <v>19235</v>
      </c>
      <c r="H25" s="1">
        <v>500</v>
      </c>
      <c r="I25" s="1"/>
      <c r="J25" s="1"/>
      <c r="K25" s="1"/>
      <c r="L25" s="1"/>
      <c r="M25" s="1"/>
      <c r="N25" s="3"/>
      <c r="O25" s="1"/>
      <c r="P25" s="1"/>
    </row>
    <row r="26" spans="1:16" x14ac:dyDescent="0.25">
      <c r="A26" s="1">
        <v>24</v>
      </c>
      <c r="B26" s="1" t="s">
        <v>35</v>
      </c>
      <c r="C26" s="1" t="s">
        <v>27</v>
      </c>
      <c r="D26" s="1" t="s">
        <v>9</v>
      </c>
      <c r="E26" s="6">
        <v>200</v>
      </c>
      <c r="F26" s="1">
        <v>850</v>
      </c>
      <c r="G26" s="6">
        <f t="shared" si="0"/>
        <v>170000</v>
      </c>
      <c r="H26" s="1">
        <v>100</v>
      </c>
      <c r="I26" s="1"/>
      <c r="J26" s="1">
        <v>100</v>
      </c>
      <c r="K26" s="1"/>
      <c r="L26" s="1"/>
      <c r="M26" s="1"/>
      <c r="N26" s="3"/>
      <c r="O26" s="1"/>
      <c r="P26" s="1"/>
    </row>
    <row r="27" spans="1:16" x14ac:dyDescent="0.25">
      <c r="A27" s="1">
        <v>25</v>
      </c>
      <c r="B27" s="1" t="s">
        <v>36</v>
      </c>
      <c r="C27" s="1" t="s">
        <v>27</v>
      </c>
      <c r="D27" s="1" t="s">
        <v>9</v>
      </c>
      <c r="E27" s="6">
        <v>100</v>
      </c>
      <c r="F27" s="1">
        <v>329.88</v>
      </c>
      <c r="G27" s="6">
        <f t="shared" si="0"/>
        <v>32988</v>
      </c>
      <c r="H27" s="1">
        <v>100</v>
      </c>
      <c r="I27" s="1"/>
      <c r="J27" s="1"/>
      <c r="K27" s="1"/>
      <c r="L27" s="1"/>
      <c r="M27" s="1"/>
      <c r="N27" s="3"/>
      <c r="O27" s="1"/>
      <c r="P27" s="1"/>
    </row>
    <row r="28" spans="1:16" x14ac:dyDescent="0.25">
      <c r="A28" s="1">
        <v>26</v>
      </c>
      <c r="B28" s="1" t="s">
        <v>37</v>
      </c>
      <c r="C28" s="1" t="s">
        <v>62</v>
      </c>
      <c r="D28" s="1" t="s">
        <v>9</v>
      </c>
      <c r="E28" s="6">
        <v>100</v>
      </c>
      <c r="F28" s="1">
        <v>4876.8</v>
      </c>
      <c r="G28" s="6">
        <f t="shared" si="0"/>
        <v>487680</v>
      </c>
      <c r="H28" s="1">
        <v>50</v>
      </c>
      <c r="I28" s="1"/>
      <c r="J28" s="1">
        <v>50</v>
      </c>
      <c r="K28" s="1"/>
      <c r="L28" s="1"/>
      <c r="M28" s="1"/>
      <c r="N28" s="3"/>
      <c r="O28" s="1"/>
      <c r="P28" s="1"/>
    </row>
    <row r="29" spans="1:16" x14ac:dyDescent="0.25">
      <c r="A29" s="1">
        <v>27</v>
      </c>
      <c r="B29" s="1" t="s">
        <v>39</v>
      </c>
      <c r="C29" s="1" t="s">
        <v>40</v>
      </c>
      <c r="D29" s="1" t="s">
        <v>41</v>
      </c>
      <c r="E29" s="6">
        <v>100</v>
      </c>
      <c r="F29" s="1">
        <v>4.16</v>
      </c>
      <c r="G29" s="6">
        <f t="shared" si="0"/>
        <v>416</v>
      </c>
      <c r="H29" s="1">
        <v>100</v>
      </c>
      <c r="I29" s="1"/>
      <c r="J29" s="1"/>
      <c r="K29" s="1"/>
      <c r="L29" s="1"/>
      <c r="M29" s="1"/>
      <c r="N29" s="3"/>
      <c r="O29" s="1"/>
      <c r="P29" s="1"/>
    </row>
    <row r="30" spans="1:16" x14ac:dyDescent="0.25">
      <c r="A30" s="1">
        <v>28</v>
      </c>
      <c r="B30" s="1" t="s">
        <v>42</v>
      </c>
      <c r="C30" s="1" t="s">
        <v>43</v>
      </c>
      <c r="D30" s="1" t="s">
        <v>44</v>
      </c>
      <c r="E30" s="6">
        <v>300</v>
      </c>
      <c r="F30" s="1">
        <v>15.59</v>
      </c>
      <c r="G30" s="6">
        <f t="shared" si="0"/>
        <v>4677</v>
      </c>
      <c r="H30" s="1">
        <v>200</v>
      </c>
      <c r="I30" s="1"/>
      <c r="J30" s="1">
        <v>100</v>
      </c>
      <c r="K30" s="1"/>
      <c r="L30" s="1"/>
      <c r="M30" s="1"/>
      <c r="N30" s="3"/>
      <c r="O30" s="1"/>
      <c r="P30" s="1"/>
    </row>
    <row r="31" spans="1:16" x14ac:dyDescent="0.25">
      <c r="A31" s="1">
        <v>29</v>
      </c>
      <c r="B31" s="1" t="s">
        <v>64</v>
      </c>
      <c r="C31" s="1" t="s">
        <v>65</v>
      </c>
      <c r="D31" s="1" t="s">
        <v>9</v>
      </c>
      <c r="E31" s="6">
        <v>100</v>
      </c>
      <c r="F31" s="1">
        <v>181</v>
      </c>
      <c r="G31" s="6">
        <f t="shared" si="0"/>
        <v>18100</v>
      </c>
      <c r="H31" s="1">
        <v>50</v>
      </c>
      <c r="I31" s="1"/>
      <c r="J31" s="1">
        <v>50</v>
      </c>
      <c r="K31" s="1"/>
      <c r="L31" s="1"/>
      <c r="M31" s="1"/>
      <c r="N31" s="3"/>
      <c r="O31" s="1"/>
      <c r="P31" s="1"/>
    </row>
    <row r="32" spans="1:16" ht="45" x14ac:dyDescent="0.25">
      <c r="A32" s="1">
        <v>30</v>
      </c>
      <c r="B32" s="4" t="s">
        <v>46</v>
      </c>
      <c r="C32" s="3" t="s">
        <v>66</v>
      </c>
      <c r="D32" s="4" t="s">
        <v>9</v>
      </c>
      <c r="E32" s="9">
        <v>150</v>
      </c>
      <c r="F32" s="4">
        <v>438</v>
      </c>
      <c r="G32" s="9">
        <f t="shared" si="0"/>
        <v>65700</v>
      </c>
      <c r="H32" s="4"/>
      <c r="I32" s="1"/>
      <c r="J32" s="1">
        <v>150</v>
      </c>
      <c r="K32" s="1"/>
      <c r="L32" s="1"/>
      <c r="M32" s="1"/>
      <c r="N32" s="3"/>
      <c r="O32" s="1"/>
      <c r="P32" s="1"/>
    </row>
    <row r="33" spans="1:16" x14ac:dyDescent="0.25">
      <c r="A33" s="1">
        <v>31</v>
      </c>
      <c r="B33" s="2" t="s">
        <v>47</v>
      </c>
      <c r="C33" s="2" t="s">
        <v>48</v>
      </c>
      <c r="D33" s="2" t="s">
        <v>25</v>
      </c>
      <c r="E33" s="6">
        <v>6000</v>
      </c>
      <c r="F33" s="1">
        <v>14.64</v>
      </c>
      <c r="G33" s="6">
        <f t="shared" si="0"/>
        <v>87840</v>
      </c>
      <c r="H33" s="1">
        <v>3000</v>
      </c>
      <c r="I33" s="1"/>
      <c r="J33" s="1">
        <v>3000</v>
      </c>
      <c r="K33" s="1"/>
      <c r="L33" s="1"/>
      <c r="M33" s="1"/>
      <c r="N33" s="3"/>
      <c r="O33" s="1"/>
      <c r="P33" s="1"/>
    </row>
    <row r="34" spans="1:16" ht="60" x14ac:dyDescent="0.25">
      <c r="A34" s="1">
        <v>32</v>
      </c>
      <c r="B34" s="4" t="s">
        <v>68</v>
      </c>
      <c r="C34" s="3" t="s">
        <v>67</v>
      </c>
      <c r="D34" s="1"/>
      <c r="E34" s="6">
        <v>100</v>
      </c>
      <c r="F34" s="4">
        <v>582.98</v>
      </c>
      <c r="G34" s="6">
        <f t="shared" si="0"/>
        <v>58298</v>
      </c>
      <c r="H34" s="1">
        <v>50</v>
      </c>
      <c r="I34" s="1"/>
      <c r="J34" s="1">
        <v>50</v>
      </c>
      <c r="K34" s="1"/>
      <c r="L34" s="1"/>
      <c r="M34" s="1"/>
      <c r="N34" s="3"/>
      <c r="O34" s="1"/>
      <c r="P34" s="1"/>
    </row>
    <row r="35" spans="1:16" x14ac:dyDescent="0.25">
      <c r="A35" s="15">
        <v>33</v>
      </c>
      <c r="B35" s="15" t="s">
        <v>49</v>
      </c>
      <c r="C35" s="15" t="s">
        <v>50</v>
      </c>
      <c r="D35" s="15" t="s">
        <v>51</v>
      </c>
      <c r="E35" s="16">
        <v>50</v>
      </c>
      <c r="F35" s="1">
        <v>87.07</v>
      </c>
      <c r="G35" s="6">
        <f t="shared" si="0"/>
        <v>4353.5</v>
      </c>
      <c r="H35" s="1">
        <v>50</v>
      </c>
      <c r="I35" s="1"/>
      <c r="J35" s="1"/>
      <c r="K35" s="1"/>
      <c r="L35" s="1"/>
      <c r="M35" s="1"/>
      <c r="N35" s="13">
        <v>80</v>
      </c>
      <c r="O35" s="1"/>
      <c r="P35" s="1"/>
    </row>
    <row r="36" spans="1:16" x14ac:dyDescent="0.25">
      <c r="A36" s="1">
        <v>34</v>
      </c>
      <c r="B36" s="1" t="s">
        <v>52</v>
      </c>
      <c r="C36" s="1" t="s">
        <v>56</v>
      </c>
      <c r="D36" s="1" t="s">
        <v>51</v>
      </c>
      <c r="E36" s="6">
        <v>30</v>
      </c>
      <c r="F36" s="1">
        <v>942.51</v>
      </c>
      <c r="G36" s="6">
        <f t="shared" si="0"/>
        <v>28275.3</v>
      </c>
      <c r="H36" s="1">
        <v>30</v>
      </c>
      <c r="I36" s="1"/>
      <c r="J36" s="1"/>
      <c r="K36" s="1"/>
      <c r="L36" s="1"/>
      <c r="M36" s="1"/>
      <c r="N36" s="3"/>
      <c r="O36" s="1"/>
      <c r="P36" s="1"/>
    </row>
    <row r="37" spans="1:16" x14ac:dyDescent="0.25">
      <c r="A37" s="17">
        <v>35</v>
      </c>
      <c r="B37" s="17" t="s">
        <v>53</v>
      </c>
      <c r="C37" s="17" t="s">
        <v>54</v>
      </c>
      <c r="D37" s="17" t="s">
        <v>9</v>
      </c>
      <c r="E37" s="18">
        <v>3000</v>
      </c>
      <c r="F37" s="1">
        <v>205.2</v>
      </c>
      <c r="G37" s="6">
        <f t="shared" si="0"/>
        <v>615600</v>
      </c>
      <c r="H37" s="1">
        <v>750</v>
      </c>
      <c r="I37" s="1">
        <v>750</v>
      </c>
      <c r="J37" s="1">
        <v>750</v>
      </c>
      <c r="K37" s="1">
        <v>750</v>
      </c>
      <c r="L37" s="1"/>
      <c r="M37" s="17">
        <v>115</v>
      </c>
      <c r="N37" s="3"/>
      <c r="O37" s="1"/>
      <c r="P37" s="1"/>
    </row>
    <row r="38" spans="1:16" x14ac:dyDescent="0.25">
      <c r="A38" s="17">
        <v>36</v>
      </c>
      <c r="B38" s="17" t="s">
        <v>53</v>
      </c>
      <c r="C38" s="17" t="s">
        <v>55</v>
      </c>
      <c r="D38" s="17" t="s">
        <v>9</v>
      </c>
      <c r="E38" s="18">
        <v>2400</v>
      </c>
      <c r="F38" s="1">
        <v>159.6</v>
      </c>
      <c r="G38" s="6">
        <f t="shared" si="0"/>
        <v>383040</v>
      </c>
      <c r="H38" s="1">
        <v>600</v>
      </c>
      <c r="I38" s="1">
        <v>600</v>
      </c>
      <c r="J38" s="1">
        <v>600</v>
      </c>
      <c r="K38" s="1">
        <v>600</v>
      </c>
      <c r="L38" s="2">
        <v>150</v>
      </c>
      <c r="M38" s="17">
        <v>89</v>
      </c>
      <c r="N38" s="12">
        <v>108</v>
      </c>
      <c r="O38" s="1"/>
      <c r="P38" s="1"/>
    </row>
    <row r="39" spans="1:16" x14ac:dyDescent="0.25">
      <c r="A39" s="1">
        <v>37</v>
      </c>
      <c r="B39" s="1" t="s">
        <v>45</v>
      </c>
      <c r="C39" s="1" t="s">
        <v>77</v>
      </c>
      <c r="D39" s="1" t="s">
        <v>10</v>
      </c>
      <c r="E39" s="6">
        <v>200</v>
      </c>
      <c r="F39" s="1"/>
      <c r="G39" s="6"/>
      <c r="H39" s="1">
        <v>100</v>
      </c>
      <c r="I39" s="1"/>
      <c r="J39" s="1">
        <v>100</v>
      </c>
      <c r="K39" s="1"/>
      <c r="L39" s="1"/>
      <c r="M39" s="1"/>
      <c r="N39" s="1"/>
      <c r="O39" s="1"/>
      <c r="P39" s="1"/>
    </row>
    <row r="40" spans="1:16" x14ac:dyDescent="0.25">
      <c r="A40" s="1"/>
      <c r="B40" s="5" t="s">
        <v>72</v>
      </c>
      <c r="C40" s="1"/>
      <c r="D40" s="1"/>
      <c r="E40" s="6"/>
      <c r="F40" s="1"/>
      <c r="G40" s="5">
        <f>SUM(G5:G38)</f>
        <v>5657427.2000000002</v>
      </c>
      <c r="H40" s="1"/>
      <c r="I40" s="1"/>
      <c r="J40" s="1"/>
      <c r="K40" s="1"/>
      <c r="L40" s="1"/>
      <c r="M40" s="1"/>
      <c r="N40" s="1"/>
      <c r="O40" s="1"/>
      <c r="P40" s="1"/>
    </row>
    <row r="43" spans="1:16" ht="146.25" customHeight="1" x14ac:dyDescent="0.25">
      <c r="B43" s="22" t="s">
        <v>90</v>
      </c>
      <c r="C43" s="22"/>
      <c r="D43" s="22"/>
      <c r="E43" s="22"/>
      <c r="F43" s="22"/>
      <c r="G43" s="22"/>
      <c r="H43" s="22"/>
      <c r="I43" s="22"/>
      <c r="J43" s="22"/>
    </row>
  </sheetData>
  <mergeCells count="2">
    <mergeCell ref="B2:J2"/>
    <mergeCell ref="B43:J4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Windows User</cp:lastModifiedBy>
  <dcterms:created xsi:type="dcterms:W3CDTF">2015-06-05T18:17:20Z</dcterms:created>
  <dcterms:modified xsi:type="dcterms:W3CDTF">2020-02-20T09:38:27Z</dcterms:modified>
</cp:coreProperties>
</file>