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5345" windowHeight="45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G5" i="1" s="1"/>
  <c r="E6" i="1"/>
  <c r="G6" i="1" s="1"/>
  <c r="E7" i="1"/>
  <c r="G7" i="1" s="1"/>
  <c r="E9" i="1"/>
  <c r="G9" i="1" s="1"/>
  <c r="E10" i="1"/>
  <c r="G10" i="1" s="1"/>
  <c r="E11" i="1"/>
  <c r="G11" i="1" s="1"/>
  <c r="E12" i="1"/>
  <c r="G12" i="1" s="1"/>
  <c r="E13" i="1"/>
  <c r="G13" i="1" s="1"/>
  <c r="E14" i="1"/>
  <c r="G14" i="1" s="1"/>
  <c r="E15" i="1"/>
  <c r="G15" i="1" s="1"/>
  <c r="E16" i="1"/>
  <c r="G16" i="1" s="1"/>
  <c r="E17" i="1"/>
  <c r="G17" i="1" s="1"/>
  <c r="E18" i="1"/>
  <c r="G18" i="1" s="1"/>
  <c r="E19" i="1"/>
  <c r="G19" i="1" s="1"/>
  <c r="E20" i="1"/>
  <c r="G20" i="1" s="1"/>
  <c r="E21" i="1"/>
  <c r="G21" i="1" s="1"/>
  <c r="E22" i="1"/>
  <c r="G22" i="1" s="1"/>
  <c r="E23" i="1"/>
  <c r="G23" i="1" s="1"/>
  <c r="E4" i="1"/>
  <c r="G4" i="1" s="1"/>
  <c r="I8" i="1" l="1"/>
  <c r="E8" i="1" s="1"/>
  <c r="G8" i="1" s="1"/>
  <c r="G24" i="1" s="1"/>
</calcChain>
</file>

<file path=xl/sharedStrings.xml><?xml version="1.0" encoding="utf-8"?>
<sst xmlns="http://schemas.openxmlformats.org/spreadsheetml/2006/main" count="77" uniqueCount="40">
  <si>
    <t>№ п\п</t>
  </si>
  <si>
    <t>Характеристика</t>
  </si>
  <si>
    <t>ед.изм</t>
  </si>
  <si>
    <t>кол-во</t>
  </si>
  <si>
    <t>Цена</t>
  </si>
  <si>
    <t>Сумма</t>
  </si>
  <si>
    <t>1кв</t>
  </si>
  <si>
    <t>2кв</t>
  </si>
  <si>
    <t>3кв</t>
  </si>
  <si>
    <t>4кв</t>
  </si>
  <si>
    <t>Наименование</t>
  </si>
  <si>
    <t>Общий белок-Агат</t>
  </si>
  <si>
    <t>Диагностикум</t>
  </si>
  <si>
    <t>упак</t>
  </si>
  <si>
    <t>Тимоловая проба</t>
  </si>
  <si>
    <t>Мочевина ферментативная</t>
  </si>
  <si>
    <t>Оксохром глюкоза</t>
  </si>
  <si>
    <t>Билирубин 100S</t>
  </si>
  <si>
    <t>Креатинин 100</t>
  </si>
  <si>
    <t>Холестерин 250</t>
  </si>
  <si>
    <t>СРБ латекс Витал</t>
  </si>
  <si>
    <t>Гемоглобин АГАТ</t>
  </si>
  <si>
    <t>Имерсионное масло</t>
  </si>
  <si>
    <t>АЛТ-360  Био-тест</t>
  </si>
  <si>
    <t>АСТ-360   Био-тест</t>
  </si>
  <si>
    <t>Набор для определения спинномозговой жидкости</t>
  </si>
  <si>
    <t>набор</t>
  </si>
  <si>
    <t>Набор реагентов для окраски по Циль-Нильсону</t>
  </si>
  <si>
    <t>Тропанин тест</t>
  </si>
  <si>
    <t>Набор для капрологии</t>
  </si>
  <si>
    <t>Набор для определения скрытой крови в кале</t>
  </si>
  <si>
    <t>Сывороточное железо</t>
  </si>
  <si>
    <t>Триглицериды</t>
  </si>
  <si>
    <t>Метиленевый синий по Май-Грюнвальду</t>
  </si>
  <si>
    <t>ТОО "ШыгысМедТрейд"</t>
  </si>
  <si>
    <t>ТОО "ДиАКиТ"</t>
  </si>
  <si>
    <t>ТОО "ЭКОлаб КЗ"</t>
  </si>
  <si>
    <t>ТОО "Экофарм"</t>
  </si>
  <si>
    <r>
      <t xml:space="preserve">Объявление № 11 от 12.02.2020 год. Коммунальное государственноепредприятие на праве хозяйственного ведения  "Курчумская центральная районная больница" Управления здравоохранения ВКО расположенный по адресу: 071200, ВКО, Курчумский район, с. Курчум, ул Захарова, 1А  объявляет о проведении </t>
    </r>
    <r>
      <rPr>
        <b/>
        <u/>
        <sz val="11"/>
        <color theme="1"/>
        <rFont val="Calibri"/>
        <family val="2"/>
        <charset val="204"/>
        <scheme val="minor"/>
      </rPr>
      <t>ПРОТОКОЛА ИТОГОВ</t>
    </r>
    <r>
      <rPr>
        <b/>
        <sz val="11"/>
        <color theme="1"/>
        <rFont val="Calibri"/>
        <family val="2"/>
        <charset val="204"/>
        <scheme val="minor"/>
      </rPr>
      <t xml:space="preserve"> закупа способом запроса ценовых предложений  "по лаборатории "  по следующим лотам:</t>
    </r>
  </si>
  <si>
    <t>Место поставки: ВКО, Курчумский район, с. Курчум, ул Захарова,1А
Поставщик : ТОО "ШыгысМедТрейд", ТОО "Эко-фарм", ТОО "ДиАКиТ" , ТОО "ЭКОлабКЗ"
Дополнительную информацию и справку можно получить по телефону: раб.872339331048, сот.+77775799188 Камила Еркеновна
Ответственное лицо:                                                 К.Чукуева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</si>
</sst>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2" xfId="0" applyFont="1" applyFill="1" applyBorder="1"/>
    <xf numFmtId="0" fontId="1" fillId="0" borderId="0" xfId="0" applyFont="1" applyAlignment="1">
      <alignment vertical="top" wrapText="1"/>
    </xf>
    <xf numFmtId="0" fontId="0" fillId="0" borderId="1" xfId="0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5" borderId="1" xfId="0" applyFill="1" applyBorder="1"/>
    <xf numFmtId="0" fontId="0" fillId="6" borderId="1" xfId="0" applyFill="1" applyBorder="1" applyAlignment="1">
      <alignment wrapText="1"/>
    </xf>
    <xf numFmtId="0" fontId="0" fillId="6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6"/>
  <sheetViews>
    <sheetView tabSelected="1" workbookViewId="0">
      <selection activeCell="B26" sqref="B26:J26"/>
    </sheetView>
  </sheetViews>
  <sheetFormatPr defaultRowHeight="15" x14ac:dyDescent="0.25"/>
  <cols>
    <col min="2" max="2" width="34.140625" customWidth="1"/>
    <col min="3" max="3" width="25.28515625" customWidth="1"/>
  </cols>
  <sheetData>
    <row r="2" spans="1:15" ht="77.25" customHeight="1" x14ac:dyDescent="0.25">
      <c r="B2" s="4" t="s">
        <v>38</v>
      </c>
      <c r="C2" s="4"/>
      <c r="D2" s="4"/>
      <c r="E2" s="4"/>
      <c r="F2" s="4"/>
      <c r="G2" s="4"/>
      <c r="H2" s="4"/>
      <c r="I2" s="4"/>
    </row>
    <row r="3" spans="1:15" ht="60" x14ac:dyDescent="0.25">
      <c r="A3" s="1" t="s">
        <v>0</v>
      </c>
      <c r="B3" s="1" t="s">
        <v>10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6" t="s">
        <v>34</v>
      </c>
      <c r="M3" s="9" t="s">
        <v>35</v>
      </c>
      <c r="N3" s="11" t="s">
        <v>36</v>
      </c>
      <c r="O3" s="13" t="s">
        <v>37</v>
      </c>
    </row>
    <row r="4" spans="1:15" x14ac:dyDescent="0.25">
      <c r="A4" s="8">
        <v>1</v>
      </c>
      <c r="B4" s="8" t="s">
        <v>11</v>
      </c>
      <c r="C4" s="8" t="s">
        <v>12</v>
      </c>
      <c r="D4" s="8" t="s">
        <v>13</v>
      </c>
      <c r="E4" s="8">
        <f>H4+I4+J4+K4</f>
        <v>8</v>
      </c>
      <c r="F4" s="1">
        <v>3200</v>
      </c>
      <c r="G4" s="1">
        <f>F4*E4</f>
        <v>25600</v>
      </c>
      <c r="H4" s="1">
        <v>2</v>
      </c>
      <c r="I4" s="1">
        <v>2</v>
      </c>
      <c r="J4" s="1">
        <v>2</v>
      </c>
      <c r="K4" s="1">
        <v>2</v>
      </c>
      <c r="L4" s="1"/>
      <c r="M4" s="5">
        <v>3190</v>
      </c>
      <c r="N4" s="1"/>
      <c r="O4" s="14">
        <v>2800</v>
      </c>
    </row>
    <row r="5" spans="1:15" x14ac:dyDescent="0.25">
      <c r="A5" s="1">
        <v>2</v>
      </c>
      <c r="B5" s="1" t="s">
        <v>14</v>
      </c>
      <c r="C5" s="1" t="s">
        <v>12</v>
      </c>
      <c r="D5" s="1" t="s">
        <v>13</v>
      </c>
      <c r="E5" s="1">
        <f t="shared" ref="E5:E23" si="0">H5+I5+J5+K5</f>
        <v>12</v>
      </c>
      <c r="F5" s="1">
        <v>6200</v>
      </c>
      <c r="G5" s="1">
        <f t="shared" ref="G5:G23" si="1">F5*E5</f>
        <v>74400</v>
      </c>
      <c r="H5" s="1">
        <v>3</v>
      </c>
      <c r="I5" s="1">
        <v>3</v>
      </c>
      <c r="J5" s="1">
        <v>3</v>
      </c>
      <c r="K5" s="1">
        <v>3</v>
      </c>
      <c r="L5" s="1"/>
      <c r="M5" s="1"/>
      <c r="N5" s="1"/>
      <c r="O5" s="1"/>
    </row>
    <row r="6" spans="1:15" x14ac:dyDescent="0.25">
      <c r="A6" s="12">
        <v>3</v>
      </c>
      <c r="B6" s="12" t="s">
        <v>15</v>
      </c>
      <c r="C6" s="12" t="s">
        <v>12</v>
      </c>
      <c r="D6" s="12" t="s">
        <v>13</v>
      </c>
      <c r="E6" s="12">
        <f t="shared" si="0"/>
        <v>8</v>
      </c>
      <c r="F6" s="1">
        <v>4700</v>
      </c>
      <c r="G6" s="1">
        <f t="shared" si="1"/>
        <v>37600</v>
      </c>
      <c r="H6" s="1">
        <v>2</v>
      </c>
      <c r="I6" s="1">
        <v>2</v>
      </c>
      <c r="J6" s="1">
        <v>2</v>
      </c>
      <c r="K6" s="1">
        <v>2</v>
      </c>
      <c r="L6" s="5">
        <v>4700</v>
      </c>
      <c r="M6" s="1"/>
      <c r="N6" s="1"/>
      <c r="O6" s="12">
        <v>4350</v>
      </c>
    </row>
    <row r="7" spans="1:15" x14ac:dyDescent="0.25">
      <c r="A7" s="8">
        <v>4</v>
      </c>
      <c r="B7" s="8" t="s">
        <v>16</v>
      </c>
      <c r="C7" s="8" t="s">
        <v>12</v>
      </c>
      <c r="D7" s="8" t="s">
        <v>13</v>
      </c>
      <c r="E7" s="8">
        <f t="shared" si="0"/>
        <v>32</v>
      </c>
      <c r="F7" s="1">
        <v>6200</v>
      </c>
      <c r="G7" s="1">
        <f t="shared" si="1"/>
        <v>198400</v>
      </c>
      <c r="H7" s="1">
        <v>8</v>
      </c>
      <c r="I7" s="1">
        <v>8</v>
      </c>
      <c r="J7" s="1">
        <v>8</v>
      </c>
      <c r="K7" s="1">
        <v>8</v>
      </c>
      <c r="L7" s="5">
        <v>5670</v>
      </c>
      <c r="M7" s="8">
        <v>2300</v>
      </c>
      <c r="N7" s="1"/>
      <c r="O7" s="1"/>
    </row>
    <row r="8" spans="1:15" x14ac:dyDescent="0.25">
      <c r="A8" s="12">
        <v>5</v>
      </c>
      <c r="B8" s="12" t="s">
        <v>17</v>
      </c>
      <c r="C8" s="12" t="s">
        <v>12</v>
      </c>
      <c r="D8" s="12" t="s">
        <v>13</v>
      </c>
      <c r="E8" s="12">
        <f t="shared" si="0"/>
        <v>5</v>
      </c>
      <c r="F8" s="1">
        <v>6000</v>
      </c>
      <c r="G8" s="1">
        <f t="shared" si="1"/>
        <v>30000</v>
      </c>
      <c r="H8" s="1">
        <v>2</v>
      </c>
      <c r="I8" s="1">
        <f>-J92</f>
        <v>0</v>
      </c>
      <c r="J8" s="1">
        <v>1</v>
      </c>
      <c r="K8" s="1">
        <v>2</v>
      </c>
      <c r="L8" s="1"/>
      <c r="M8" s="1"/>
      <c r="N8" s="1"/>
      <c r="O8" s="12">
        <v>4400</v>
      </c>
    </row>
    <row r="9" spans="1:15" x14ac:dyDescent="0.25">
      <c r="A9" s="12">
        <v>6</v>
      </c>
      <c r="B9" s="12" t="s">
        <v>18</v>
      </c>
      <c r="C9" s="12" t="s">
        <v>12</v>
      </c>
      <c r="D9" s="12" t="s">
        <v>13</v>
      </c>
      <c r="E9" s="12">
        <f t="shared" si="0"/>
        <v>4</v>
      </c>
      <c r="F9" s="1">
        <v>5000</v>
      </c>
      <c r="G9" s="1">
        <f t="shared" si="1"/>
        <v>20000</v>
      </c>
      <c r="H9" s="1">
        <v>2</v>
      </c>
      <c r="I9" s="1">
        <v>0</v>
      </c>
      <c r="J9" s="1">
        <v>0</v>
      </c>
      <c r="K9" s="1">
        <v>2</v>
      </c>
      <c r="L9" s="1"/>
      <c r="M9" s="1"/>
      <c r="N9" s="1"/>
      <c r="O9" s="12">
        <v>3600</v>
      </c>
    </row>
    <row r="10" spans="1:15" x14ac:dyDescent="0.25">
      <c r="A10" s="8">
        <v>7</v>
      </c>
      <c r="B10" s="8" t="s">
        <v>19</v>
      </c>
      <c r="C10" s="8" t="s">
        <v>12</v>
      </c>
      <c r="D10" s="8" t="s">
        <v>13</v>
      </c>
      <c r="E10" s="8">
        <f t="shared" si="0"/>
        <v>8</v>
      </c>
      <c r="F10" s="1">
        <v>8000</v>
      </c>
      <c r="G10" s="1">
        <f t="shared" si="1"/>
        <v>64000</v>
      </c>
      <c r="H10" s="1">
        <v>2</v>
      </c>
      <c r="I10" s="1">
        <v>2</v>
      </c>
      <c r="J10" s="1">
        <v>2</v>
      </c>
      <c r="K10" s="1">
        <v>2</v>
      </c>
      <c r="L10" s="1"/>
      <c r="M10" s="8">
        <v>6000</v>
      </c>
      <c r="N10" s="1"/>
      <c r="O10" s="5">
        <v>7500</v>
      </c>
    </row>
    <row r="11" spans="1:15" x14ac:dyDescent="0.25">
      <c r="A11" s="7">
        <v>8</v>
      </c>
      <c r="B11" s="7" t="s">
        <v>20</v>
      </c>
      <c r="C11" s="7" t="s">
        <v>12</v>
      </c>
      <c r="D11" s="7" t="s">
        <v>13</v>
      </c>
      <c r="E11" s="7">
        <f t="shared" si="0"/>
        <v>16</v>
      </c>
      <c r="F11" s="1">
        <v>6500</v>
      </c>
      <c r="G11" s="1">
        <f t="shared" si="1"/>
        <v>104000</v>
      </c>
      <c r="H11" s="1">
        <v>6</v>
      </c>
      <c r="I11" s="1">
        <v>2</v>
      </c>
      <c r="J11" s="1">
        <v>2</v>
      </c>
      <c r="K11" s="1">
        <v>6</v>
      </c>
      <c r="L11" s="7">
        <v>4800</v>
      </c>
      <c r="M11" s="1"/>
      <c r="N11" s="1"/>
      <c r="O11" s="5">
        <v>5200</v>
      </c>
    </row>
    <row r="12" spans="1:15" x14ac:dyDescent="0.25">
      <c r="A12" s="12">
        <v>9</v>
      </c>
      <c r="B12" s="12" t="s">
        <v>21</v>
      </c>
      <c r="C12" s="12" t="s">
        <v>12</v>
      </c>
      <c r="D12" s="12" t="s">
        <v>13</v>
      </c>
      <c r="E12" s="12">
        <f t="shared" si="0"/>
        <v>24</v>
      </c>
      <c r="F12" s="1">
        <v>2000</v>
      </c>
      <c r="G12" s="1">
        <f t="shared" si="1"/>
        <v>48000</v>
      </c>
      <c r="H12" s="1">
        <v>6</v>
      </c>
      <c r="I12" s="1">
        <v>6</v>
      </c>
      <c r="J12" s="1">
        <v>6</v>
      </c>
      <c r="K12" s="1">
        <v>6</v>
      </c>
      <c r="L12" s="1"/>
      <c r="M12" s="1"/>
      <c r="N12" s="1"/>
      <c r="O12" s="12">
        <v>1785</v>
      </c>
    </row>
    <row r="13" spans="1:15" x14ac:dyDescent="0.25">
      <c r="A13" s="12">
        <v>10</v>
      </c>
      <c r="B13" s="12" t="s">
        <v>22</v>
      </c>
      <c r="C13" s="12" t="s">
        <v>12</v>
      </c>
      <c r="D13" s="12" t="s">
        <v>13</v>
      </c>
      <c r="E13" s="12">
        <f t="shared" si="0"/>
        <v>2</v>
      </c>
      <c r="F13" s="1">
        <v>1200</v>
      </c>
      <c r="G13" s="1">
        <f t="shared" si="1"/>
        <v>2400</v>
      </c>
      <c r="H13" s="1">
        <v>2</v>
      </c>
      <c r="I13" s="1"/>
      <c r="J13" s="1"/>
      <c r="K13" s="1"/>
      <c r="L13" s="1"/>
      <c r="M13" s="1"/>
      <c r="N13" s="1"/>
      <c r="O13" s="12">
        <v>1150</v>
      </c>
    </row>
    <row r="14" spans="1:15" x14ac:dyDescent="0.25">
      <c r="A14" s="8">
        <v>11</v>
      </c>
      <c r="B14" s="8" t="s">
        <v>23</v>
      </c>
      <c r="C14" s="8" t="s">
        <v>12</v>
      </c>
      <c r="D14" s="8" t="s">
        <v>13</v>
      </c>
      <c r="E14" s="8">
        <f t="shared" si="0"/>
        <v>8</v>
      </c>
      <c r="F14" s="1">
        <v>4000</v>
      </c>
      <c r="G14" s="1">
        <f t="shared" si="1"/>
        <v>32000</v>
      </c>
      <c r="H14" s="1">
        <v>2</v>
      </c>
      <c r="I14" s="1">
        <v>2</v>
      </c>
      <c r="J14" s="1">
        <v>2</v>
      </c>
      <c r="K14" s="1">
        <v>2</v>
      </c>
      <c r="L14" s="1"/>
      <c r="M14" s="8">
        <v>2400</v>
      </c>
      <c r="N14" s="1"/>
      <c r="O14" s="5">
        <v>3550</v>
      </c>
    </row>
    <row r="15" spans="1:15" x14ac:dyDescent="0.25">
      <c r="A15" s="8">
        <v>12</v>
      </c>
      <c r="B15" s="8" t="s">
        <v>24</v>
      </c>
      <c r="C15" s="8" t="s">
        <v>12</v>
      </c>
      <c r="D15" s="8" t="s">
        <v>13</v>
      </c>
      <c r="E15" s="8">
        <f t="shared" si="0"/>
        <v>8</v>
      </c>
      <c r="F15" s="1">
        <v>4000</v>
      </c>
      <c r="G15" s="1">
        <f t="shared" si="1"/>
        <v>32000</v>
      </c>
      <c r="H15" s="1">
        <v>2</v>
      </c>
      <c r="I15" s="1">
        <v>2</v>
      </c>
      <c r="J15" s="1">
        <v>2</v>
      </c>
      <c r="K15" s="1">
        <v>2</v>
      </c>
      <c r="L15" s="1"/>
      <c r="M15" s="8">
        <v>2400</v>
      </c>
      <c r="N15" s="1"/>
      <c r="O15" s="5">
        <v>3550</v>
      </c>
    </row>
    <row r="16" spans="1:15" ht="30" x14ac:dyDescent="0.25">
      <c r="A16" s="10">
        <v>13</v>
      </c>
      <c r="B16" s="11" t="s">
        <v>25</v>
      </c>
      <c r="C16" s="10" t="s">
        <v>12</v>
      </c>
      <c r="D16" s="10" t="s">
        <v>26</v>
      </c>
      <c r="E16" s="10">
        <f t="shared" si="0"/>
        <v>2</v>
      </c>
      <c r="F16" s="1">
        <v>12100</v>
      </c>
      <c r="G16" s="1">
        <f t="shared" si="1"/>
        <v>24200</v>
      </c>
      <c r="H16" s="1">
        <v>2</v>
      </c>
      <c r="I16" s="1">
        <v>0</v>
      </c>
      <c r="J16" s="1">
        <v>0</v>
      </c>
      <c r="K16" s="1">
        <v>0</v>
      </c>
      <c r="L16" s="1"/>
      <c r="M16" s="1"/>
      <c r="N16" s="10">
        <v>15500</v>
      </c>
      <c r="O16" s="1"/>
    </row>
    <row r="17" spans="1:15" ht="30" x14ac:dyDescent="0.25">
      <c r="A17" s="1">
        <v>14</v>
      </c>
      <c r="B17" s="2" t="s">
        <v>27</v>
      </c>
      <c r="C17" s="1" t="s">
        <v>12</v>
      </c>
      <c r="D17" s="1" t="s">
        <v>26</v>
      </c>
      <c r="E17" s="1">
        <f t="shared" si="0"/>
        <v>6</v>
      </c>
      <c r="F17" s="1">
        <v>2550</v>
      </c>
      <c r="G17" s="1">
        <f t="shared" si="1"/>
        <v>15300</v>
      </c>
      <c r="H17" s="1">
        <v>0</v>
      </c>
      <c r="I17" s="1">
        <v>2</v>
      </c>
      <c r="J17" s="1">
        <v>2</v>
      </c>
      <c r="K17" s="1">
        <v>2</v>
      </c>
      <c r="L17" s="1"/>
      <c r="M17" s="1"/>
      <c r="N17" s="1"/>
      <c r="O17" s="1"/>
    </row>
    <row r="18" spans="1:15" x14ac:dyDescent="0.25">
      <c r="A18" s="1">
        <v>15</v>
      </c>
      <c r="B18" s="1" t="s">
        <v>28</v>
      </c>
      <c r="C18" s="1" t="s">
        <v>12</v>
      </c>
      <c r="D18" s="1" t="s">
        <v>13</v>
      </c>
      <c r="E18" s="1">
        <f t="shared" si="0"/>
        <v>1</v>
      </c>
      <c r="F18" s="1">
        <v>10000</v>
      </c>
      <c r="G18" s="1">
        <f t="shared" si="1"/>
        <v>10000</v>
      </c>
      <c r="H18" s="1">
        <v>1</v>
      </c>
      <c r="I18" s="1"/>
      <c r="J18" s="1"/>
      <c r="K18" s="1">
        <v>0</v>
      </c>
      <c r="L18" s="1"/>
      <c r="M18" s="1"/>
      <c r="N18" s="1"/>
      <c r="O18" s="1"/>
    </row>
    <row r="19" spans="1:15" x14ac:dyDescent="0.25">
      <c r="A19" s="1">
        <v>16</v>
      </c>
      <c r="B19" s="1" t="s">
        <v>29</v>
      </c>
      <c r="C19" s="1" t="s">
        <v>12</v>
      </c>
      <c r="D19" s="1" t="s">
        <v>13</v>
      </c>
      <c r="E19" s="1">
        <f t="shared" si="0"/>
        <v>2</v>
      </c>
      <c r="F19" s="1">
        <v>5000</v>
      </c>
      <c r="G19" s="1">
        <f t="shared" si="1"/>
        <v>10000</v>
      </c>
      <c r="H19" s="1">
        <v>2</v>
      </c>
      <c r="I19" s="1"/>
      <c r="J19" s="1"/>
      <c r="K19" s="1"/>
      <c r="L19" s="1"/>
      <c r="M19" s="1"/>
      <c r="N19" s="1"/>
      <c r="O19" s="1"/>
    </row>
    <row r="20" spans="1:15" ht="30" x14ac:dyDescent="0.25">
      <c r="A20" s="10">
        <v>17</v>
      </c>
      <c r="B20" s="11" t="s">
        <v>30</v>
      </c>
      <c r="C20" s="10" t="s">
        <v>12</v>
      </c>
      <c r="D20" s="10" t="s">
        <v>26</v>
      </c>
      <c r="E20" s="10">
        <f t="shared" si="0"/>
        <v>4</v>
      </c>
      <c r="F20" s="1">
        <v>6500</v>
      </c>
      <c r="G20" s="1">
        <f t="shared" si="1"/>
        <v>26000</v>
      </c>
      <c r="H20" s="1">
        <v>2</v>
      </c>
      <c r="I20" s="1"/>
      <c r="J20" s="1"/>
      <c r="K20" s="1">
        <v>2</v>
      </c>
      <c r="L20" s="1"/>
      <c r="M20" s="1"/>
      <c r="N20" s="10">
        <v>7900</v>
      </c>
      <c r="O20" s="1"/>
    </row>
    <row r="21" spans="1:15" x14ac:dyDescent="0.25">
      <c r="A21" s="1">
        <v>18</v>
      </c>
      <c r="B21" s="1" t="s">
        <v>31</v>
      </c>
      <c r="C21" s="1" t="s">
        <v>12</v>
      </c>
      <c r="D21" s="1" t="s">
        <v>13</v>
      </c>
      <c r="E21" s="1">
        <f t="shared" si="0"/>
        <v>4</v>
      </c>
      <c r="F21" s="1">
        <v>6000</v>
      </c>
      <c r="G21" s="1">
        <f t="shared" si="1"/>
        <v>24000</v>
      </c>
      <c r="H21" s="1">
        <v>2</v>
      </c>
      <c r="I21" s="1"/>
      <c r="J21" s="1"/>
      <c r="K21" s="1">
        <v>2</v>
      </c>
      <c r="L21" s="1"/>
      <c r="M21" s="1"/>
      <c r="N21" s="1"/>
      <c r="O21" s="1"/>
    </row>
    <row r="22" spans="1:15" x14ac:dyDescent="0.25">
      <c r="A22" s="12">
        <v>19</v>
      </c>
      <c r="B22" s="12" t="s">
        <v>32</v>
      </c>
      <c r="C22" s="12" t="s">
        <v>12</v>
      </c>
      <c r="D22" s="12" t="s">
        <v>13</v>
      </c>
      <c r="E22" s="12">
        <f t="shared" si="0"/>
        <v>4</v>
      </c>
      <c r="F22" s="1">
        <v>42500</v>
      </c>
      <c r="G22" s="1">
        <f t="shared" si="1"/>
        <v>170000</v>
      </c>
      <c r="H22" s="1">
        <v>2</v>
      </c>
      <c r="I22" s="1"/>
      <c r="J22" s="1"/>
      <c r="K22" s="1">
        <v>2</v>
      </c>
      <c r="L22" s="1"/>
      <c r="M22" s="5">
        <v>7000</v>
      </c>
      <c r="N22" s="1"/>
      <c r="O22" s="12">
        <v>6500</v>
      </c>
    </row>
    <row r="23" spans="1:15" x14ac:dyDescent="0.25">
      <c r="A23" s="12">
        <v>20</v>
      </c>
      <c r="B23" s="12" t="s">
        <v>33</v>
      </c>
      <c r="C23" s="12" t="s">
        <v>12</v>
      </c>
      <c r="D23" s="12" t="s">
        <v>13</v>
      </c>
      <c r="E23" s="12">
        <f t="shared" si="0"/>
        <v>2</v>
      </c>
      <c r="F23" s="1">
        <v>3000</v>
      </c>
      <c r="G23" s="1">
        <f t="shared" si="1"/>
        <v>6000</v>
      </c>
      <c r="H23" s="1">
        <v>2</v>
      </c>
      <c r="I23" s="1"/>
      <c r="J23" s="1"/>
      <c r="K23" s="1"/>
      <c r="L23" s="1"/>
      <c r="M23" s="1"/>
      <c r="N23" s="1"/>
      <c r="O23" s="12">
        <v>1400</v>
      </c>
    </row>
    <row r="24" spans="1:15" x14ac:dyDescent="0.25">
      <c r="G24" s="3">
        <f>SUM(G4:G23)</f>
        <v>953900</v>
      </c>
    </row>
    <row r="26" spans="1:15" ht="140.25" customHeight="1" x14ac:dyDescent="0.25">
      <c r="B26" s="4" t="s">
        <v>39</v>
      </c>
      <c r="C26" s="4"/>
      <c r="D26" s="4"/>
      <c r="E26" s="4"/>
      <c r="F26" s="4"/>
      <c r="G26" s="4"/>
      <c r="H26" s="4"/>
      <c r="I26" s="4"/>
      <c r="J26" s="4"/>
    </row>
  </sheetData>
  <mergeCells count="2">
    <mergeCell ref="B2:I2"/>
    <mergeCell ref="B26:J2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Windows User</cp:lastModifiedBy>
  <dcterms:created xsi:type="dcterms:W3CDTF">2015-06-05T18:17:20Z</dcterms:created>
  <dcterms:modified xsi:type="dcterms:W3CDTF">2020-02-20T09:24:28Z</dcterms:modified>
</cp:coreProperties>
</file>