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33" i="1" l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34" i="1" s="1"/>
</calcChain>
</file>

<file path=xl/sharedStrings.xml><?xml version="1.0" encoding="utf-8"?>
<sst xmlns="http://schemas.openxmlformats.org/spreadsheetml/2006/main" count="99" uniqueCount="46">
  <si>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</si>
  <si>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</si>
  <si>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</si>
  <si>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</si>
  <si>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</si>
  <si>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</si>
  <si>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</si>
  <si>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</si>
  <si>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</si>
  <si>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</si>
  <si>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 xml:space="preserve"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«12» февраля 2021 года.
Окончательный срок предоставления ценовых предложений до  15 ч 00 мин. «19» февраля 2021 года.
Конверты с ценовыми предложениями будут вскрываться «19» февраля 2021 года в 15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</si>
  <si>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t>Общий белок</t>
  </si>
  <si>
    <t>Диагностикум</t>
  </si>
  <si>
    <t>уп</t>
  </si>
  <si>
    <t>Тимоловая проба</t>
  </si>
  <si>
    <t>Мочевина</t>
  </si>
  <si>
    <t xml:space="preserve">Глюкоза </t>
  </si>
  <si>
    <t>Билирубин</t>
  </si>
  <si>
    <t>Креатинин</t>
  </si>
  <si>
    <t xml:space="preserve">Холестерин </t>
  </si>
  <si>
    <t>СРБ-латекс</t>
  </si>
  <si>
    <t>Гемоглобин Агат</t>
  </si>
  <si>
    <t>АЛТ</t>
  </si>
  <si>
    <t>АСТ</t>
  </si>
  <si>
    <t>Триглицериды</t>
  </si>
  <si>
    <t xml:space="preserve">Сывортотчное железо </t>
  </si>
  <si>
    <t>Техпластин-тест 4*25</t>
  </si>
  <si>
    <t>Имерсионное масло</t>
  </si>
  <si>
    <t>Тропонин тест  ручной иммунохромотаграфический</t>
  </si>
  <si>
    <t>Клиника СМЖ(набор реагентов для анализа спинномозговой жидкости)</t>
  </si>
  <si>
    <t>Клиника кал №2 Для определения скрытой крови</t>
  </si>
  <si>
    <t>Набор для окраски по Циль-Нильсону 100 опр</t>
  </si>
  <si>
    <t>набор</t>
  </si>
  <si>
    <t>Краска по Романовскому</t>
  </si>
  <si>
    <t>фл</t>
  </si>
  <si>
    <t>3%-й водный раствор малахитовой зелени 500мл</t>
  </si>
  <si>
    <t>6%-й раствор фенола 500 мл</t>
  </si>
  <si>
    <t>Натрия гидроокись</t>
  </si>
  <si>
    <t>кг</t>
  </si>
  <si>
    <t xml:space="preserve">Натрия лимоннокислый </t>
  </si>
  <si>
    <t xml:space="preserve">Сульфасалициловая кислота </t>
  </si>
  <si>
    <t>1%-й водный раствор люголя 500мл</t>
  </si>
  <si>
    <t>Тест полоски для определения глюкозы и кетонов в моче</t>
  </si>
  <si>
    <t>Глюкофан</t>
  </si>
  <si>
    <t>Урикет</t>
  </si>
  <si>
    <r>
      <t xml:space="preserve">Объявление №6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Диагностикумы(Ручной метод)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</si>
</sst>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1" fillId="0" borderId="2" xfId="0" applyFont="1" applyFill="1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 shrinkToFi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tabSelected="1" workbookViewId="0">
      <selection activeCell="O8" sqref="O8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3" max="13" width="6.85546875" customWidth="1"/>
    <col min="14" max="14" width="6.7109375" customWidth="1"/>
  </cols>
  <sheetData>
    <row r="2" spans="1:19" ht="78.75" customHeight="1" x14ac:dyDescent="0.25">
      <c r="B2" s="11" t="s">
        <v>45</v>
      </c>
      <c r="C2" s="11"/>
      <c r="D2" s="11"/>
      <c r="E2" s="11"/>
      <c r="F2" s="11"/>
      <c r="G2" s="11"/>
      <c r="H2" s="11"/>
      <c r="I2" s="11"/>
      <c r="J2" s="11"/>
      <c r="K2" s="11"/>
    </row>
    <row r="4" spans="1:19" x14ac:dyDescent="0.25">
      <c r="A4" s="1" t="s">
        <v>0</v>
      </c>
      <c r="B4" s="4" t="s">
        <v>1</v>
      </c>
      <c r="C4" s="1" t="s">
        <v>2</v>
      </c>
      <c r="D4" s="3" t="s">
        <v>3</v>
      </c>
      <c r="E4" s="3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5"/>
      <c r="L4" s="5"/>
      <c r="M4" s="5"/>
      <c r="N4" s="5"/>
      <c r="O4" s="5"/>
      <c r="P4" s="5"/>
      <c r="Q4" s="5"/>
      <c r="R4" s="8"/>
      <c r="S4" s="5"/>
    </row>
    <row r="5" spans="1:19" x14ac:dyDescent="0.25">
      <c r="A5" s="1">
        <v>1</v>
      </c>
      <c r="B5" s="4" t="s">
        <v>11</v>
      </c>
      <c r="C5" s="1" t="s">
        <v>12</v>
      </c>
      <c r="D5" s="3" t="s">
        <v>13</v>
      </c>
      <c r="E5" s="3">
        <f>H5+I5+J5+K5</f>
        <v>12</v>
      </c>
      <c r="F5" s="1">
        <v>16300</v>
      </c>
      <c r="G5" s="1">
        <f t="shared" ref="G5:G33" si="0">E5*F5</f>
        <v>195600</v>
      </c>
      <c r="H5" s="1">
        <v>4</v>
      </c>
      <c r="I5" s="1">
        <v>4</v>
      </c>
      <c r="J5" s="1">
        <v>4</v>
      </c>
      <c r="K5" s="5"/>
      <c r="L5" s="5"/>
      <c r="M5" s="5"/>
      <c r="N5" s="5"/>
      <c r="O5" s="5"/>
      <c r="P5" s="5"/>
      <c r="Q5" s="5"/>
      <c r="R5" s="5"/>
      <c r="S5" s="5"/>
    </row>
    <row r="6" spans="1:19" x14ac:dyDescent="0.25">
      <c r="A6" s="1">
        <v>2</v>
      </c>
      <c r="B6" s="4" t="s">
        <v>14</v>
      </c>
      <c r="C6" s="1" t="s">
        <v>12</v>
      </c>
      <c r="D6" s="3" t="s">
        <v>13</v>
      </c>
      <c r="E6" s="3">
        <f t="shared" ref="E6:E33" si="1">H6+I6+J6+K6</f>
        <v>6</v>
      </c>
      <c r="F6" s="1">
        <v>5100</v>
      </c>
      <c r="G6" s="1">
        <f t="shared" si="0"/>
        <v>30600</v>
      </c>
      <c r="H6" s="1">
        <v>2</v>
      </c>
      <c r="I6" s="1">
        <v>2</v>
      </c>
      <c r="J6" s="1">
        <v>2</v>
      </c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>
        <v>3</v>
      </c>
      <c r="B7" s="4" t="s">
        <v>15</v>
      </c>
      <c r="C7" s="1" t="s">
        <v>12</v>
      </c>
      <c r="D7" s="3" t="s">
        <v>13</v>
      </c>
      <c r="E7" s="3">
        <f t="shared" si="1"/>
        <v>12</v>
      </c>
      <c r="F7" s="1">
        <v>23610</v>
      </c>
      <c r="G7" s="1">
        <f t="shared" si="0"/>
        <v>283320</v>
      </c>
      <c r="H7" s="1">
        <v>4</v>
      </c>
      <c r="I7" s="1">
        <v>4</v>
      </c>
      <c r="J7" s="1">
        <v>4</v>
      </c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1">
        <v>4</v>
      </c>
      <c r="B8" s="4" t="s">
        <v>16</v>
      </c>
      <c r="C8" s="1" t="s">
        <v>12</v>
      </c>
      <c r="D8" s="3" t="s">
        <v>13</v>
      </c>
      <c r="E8" s="3">
        <f t="shared" si="1"/>
        <v>15</v>
      </c>
      <c r="F8" s="1">
        <v>2400</v>
      </c>
      <c r="G8" s="1">
        <f t="shared" si="0"/>
        <v>36000</v>
      </c>
      <c r="H8" s="1">
        <v>5</v>
      </c>
      <c r="I8" s="1">
        <v>5</v>
      </c>
      <c r="J8" s="1">
        <v>5</v>
      </c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1">
        <v>5</v>
      </c>
      <c r="B9" s="4" t="s">
        <v>17</v>
      </c>
      <c r="C9" s="1" t="s">
        <v>12</v>
      </c>
      <c r="D9" s="3" t="s">
        <v>13</v>
      </c>
      <c r="E9" s="3">
        <f t="shared" si="1"/>
        <v>12</v>
      </c>
      <c r="F9" s="1">
        <v>4500</v>
      </c>
      <c r="G9" s="1">
        <f t="shared" si="0"/>
        <v>54000</v>
      </c>
      <c r="H9" s="1">
        <v>4</v>
      </c>
      <c r="I9" s="1">
        <v>4</v>
      </c>
      <c r="J9" s="1">
        <v>4</v>
      </c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1">
        <v>6</v>
      </c>
      <c r="B10" s="4" t="s">
        <v>18</v>
      </c>
      <c r="C10" s="1" t="s">
        <v>12</v>
      </c>
      <c r="D10" s="3" t="s">
        <v>13</v>
      </c>
      <c r="E10" s="3">
        <f t="shared" si="1"/>
        <v>12</v>
      </c>
      <c r="F10" s="1">
        <v>3800</v>
      </c>
      <c r="G10" s="1">
        <f t="shared" si="0"/>
        <v>45600</v>
      </c>
      <c r="H10" s="1">
        <v>4</v>
      </c>
      <c r="I10" s="1">
        <v>4</v>
      </c>
      <c r="J10" s="1">
        <v>4</v>
      </c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1">
        <v>7</v>
      </c>
      <c r="B11" s="4" t="s">
        <v>19</v>
      </c>
      <c r="C11" s="1" t="s">
        <v>12</v>
      </c>
      <c r="D11" s="3" t="s">
        <v>13</v>
      </c>
      <c r="E11" s="3">
        <f t="shared" si="1"/>
        <v>12</v>
      </c>
      <c r="F11" s="1">
        <v>6200</v>
      </c>
      <c r="G11" s="1">
        <f t="shared" si="0"/>
        <v>74400</v>
      </c>
      <c r="H11" s="1">
        <v>4</v>
      </c>
      <c r="I11" s="1">
        <v>4</v>
      </c>
      <c r="J11" s="1">
        <v>4</v>
      </c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5">
      <c r="A12" s="1">
        <v>8</v>
      </c>
      <c r="B12" s="4" t="s">
        <v>20</v>
      </c>
      <c r="C12" s="1" t="s">
        <v>12</v>
      </c>
      <c r="D12" s="3" t="s">
        <v>13</v>
      </c>
      <c r="E12" s="3">
        <f t="shared" si="1"/>
        <v>12</v>
      </c>
      <c r="F12" s="1">
        <v>4900</v>
      </c>
      <c r="G12" s="1">
        <f t="shared" si="0"/>
        <v>58800</v>
      </c>
      <c r="H12" s="1">
        <v>4</v>
      </c>
      <c r="I12" s="1">
        <v>4</v>
      </c>
      <c r="J12" s="1">
        <v>4</v>
      </c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25">
      <c r="A13" s="1">
        <v>9</v>
      </c>
      <c r="B13" s="4" t="s">
        <v>21</v>
      </c>
      <c r="C13" s="1" t="s">
        <v>12</v>
      </c>
      <c r="D13" s="3" t="s">
        <v>13</v>
      </c>
      <c r="E13" s="3">
        <f t="shared" si="1"/>
        <v>12</v>
      </c>
      <c r="F13" s="1">
        <v>2000</v>
      </c>
      <c r="G13" s="1">
        <f t="shared" si="0"/>
        <v>24000</v>
      </c>
      <c r="H13" s="1">
        <v>4</v>
      </c>
      <c r="I13" s="1">
        <v>4</v>
      </c>
      <c r="J13" s="1">
        <v>4</v>
      </c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25">
      <c r="A14" s="1">
        <v>10</v>
      </c>
      <c r="B14" s="4" t="s">
        <v>22</v>
      </c>
      <c r="C14" s="1" t="s">
        <v>12</v>
      </c>
      <c r="D14" s="3" t="s">
        <v>13</v>
      </c>
      <c r="E14" s="3">
        <f t="shared" si="1"/>
        <v>12</v>
      </c>
      <c r="F14" s="1">
        <v>2500</v>
      </c>
      <c r="G14" s="1">
        <f t="shared" si="0"/>
        <v>30000</v>
      </c>
      <c r="H14" s="1">
        <v>4</v>
      </c>
      <c r="I14" s="1">
        <v>4</v>
      </c>
      <c r="J14" s="1">
        <v>4</v>
      </c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5">
      <c r="A15" s="1">
        <v>11</v>
      </c>
      <c r="B15" s="4" t="s">
        <v>23</v>
      </c>
      <c r="C15" s="1" t="s">
        <v>12</v>
      </c>
      <c r="D15" s="3" t="s">
        <v>13</v>
      </c>
      <c r="E15" s="3">
        <f t="shared" si="1"/>
        <v>12</v>
      </c>
      <c r="F15" s="1">
        <v>2500</v>
      </c>
      <c r="G15" s="1">
        <f t="shared" si="0"/>
        <v>30000</v>
      </c>
      <c r="H15" s="1">
        <v>4</v>
      </c>
      <c r="I15" s="1">
        <v>4</v>
      </c>
      <c r="J15" s="1">
        <v>4</v>
      </c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25">
      <c r="A16" s="1">
        <v>12</v>
      </c>
      <c r="B16" s="4" t="s">
        <v>24</v>
      </c>
      <c r="C16" s="1" t="s">
        <v>12</v>
      </c>
      <c r="D16" s="3" t="s">
        <v>13</v>
      </c>
      <c r="E16" s="3">
        <f t="shared" si="1"/>
        <v>6</v>
      </c>
      <c r="F16" s="1">
        <v>6600</v>
      </c>
      <c r="G16" s="1">
        <f t="shared" si="0"/>
        <v>39600</v>
      </c>
      <c r="H16" s="1">
        <v>2</v>
      </c>
      <c r="I16" s="1">
        <v>2</v>
      </c>
      <c r="J16" s="1">
        <v>2</v>
      </c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5">
      <c r="A17" s="1">
        <v>13</v>
      </c>
      <c r="B17" s="4" t="s">
        <v>25</v>
      </c>
      <c r="C17" s="1" t="s">
        <v>12</v>
      </c>
      <c r="D17" s="3" t="s">
        <v>13</v>
      </c>
      <c r="E17" s="3">
        <f t="shared" si="1"/>
        <v>6</v>
      </c>
      <c r="F17" s="1">
        <v>20000</v>
      </c>
      <c r="G17" s="1">
        <f t="shared" si="0"/>
        <v>120000</v>
      </c>
      <c r="H17" s="1">
        <v>2</v>
      </c>
      <c r="I17" s="1">
        <v>2</v>
      </c>
      <c r="J17" s="1">
        <v>2</v>
      </c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5">
      <c r="A18" s="1">
        <v>14</v>
      </c>
      <c r="B18" s="4" t="s">
        <v>26</v>
      </c>
      <c r="C18" s="1" t="s">
        <v>12</v>
      </c>
      <c r="D18" s="3" t="s">
        <v>13</v>
      </c>
      <c r="E18" s="3">
        <f t="shared" si="1"/>
        <v>36</v>
      </c>
      <c r="F18" s="1">
        <v>13650</v>
      </c>
      <c r="G18" s="1">
        <f t="shared" si="0"/>
        <v>491400</v>
      </c>
      <c r="H18" s="1">
        <v>12</v>
      </c>
      <c r="I18" s="1">
        <v>12</v>
      </c>
      <c r="J18" s="1">
        <v>12</v>
      </c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1">
        <v>15</v>
      </c>
      <c r="B19" s="4" t="s">
        <v>27</v>
      </c>
      <c r="C19" s="1" t="s">
        <v>12</v>
      </c>
      <c r="D19" s="3" t="s">
        <v>13</v>
      </c>
      <c r="E19" s="3">
        <f t="shared" si="1"/>
        <v>2</v>
      </c>
      <c r="F19" s="1">
        <v>1200</v>
      </c>
      <c r="G19" s="1">
        <f t="shared" si="0"/>
        <v>2400</v>
      </c>
      <c r="H19" s="1">
        <v>2</v>
      </c>
      <c r="I19" s="1">
        <v>0</v>
      </c>
      <c r="J19" s="1">
        <v>0</v>
      </c>
      <c r="K19" s="5"/>
      <c r="L19" s="5"/>
      <c r="M19" s="5"/>
      <c r="N19" s="5"/>
      <c r="O19" s="5"/>
      <c r="P19" s="5"/>
      <c r="Q19" s="5"/>
      <c r="R19" s="5"/>
      <c r="S19" s="5"/>
    </row>
    <row r="20" spans="1:19" ht="30" x14ac:dyDescent="0.25">
      <c r="A20" s="1">
        <v>16</v>
      </c>
      <c r="B20" s="4" t="s">
        <v>28</v>
      </c>
      <c r="C20" s="1" t="s">
        <v>12</v>
      </c>
      <c r="D20" s="3" t="s">
        <v>13</v>
      </c>
      <c r="E20" s="3">
        <f t="shared" si="1"/>
        <v>2</v>
      </c>
      <c r="F20" s="1">
        <v>20000</v>
      </c>
      <c r="G20" s="1">
        <f t="shared" si="0"/>
        <v>40000</v>
      </c>
      <c r="H20" s="1">
        <v>1</v>
      </c>
      <c r="I20" s="1">
        <v>0</v>
      </c>
      <c r="J20" s="1">
        <v>1</v>
      </c>
      <c r="K20" s="5"/>
      <c r="L20" s="5"/>
      <c r="M20" s="5"/>
      <c r="N20" s="5"/>
      <c r="O20" s="5"/>
      <c r="P20" s="5"/>
      <c r="Q20" s="5"/>
      <c r="R20" s="5"/>
      <c r="S20" s="5"/>
    </row>
    <row r="21" spans="1:19" ht="45" x14ac:dyDescent="0.25">
      <c r="A21" s="1">
        <v>17</v>
      </c>
      <c r="B21" s="12" t="s">
        <v>29</v>
      </c>
      <c r="C21" s="1" t="s">
        <v>12</v>
      </c>
      <c r="D21" s="3" t="s">
        <v>13</v>
      </c>
      <c r="E21" s="3">
        <f t="shared" si="1"/>
        <v>2</v>
      </c>
      <c r="F21" s="1">
        <v>11500</v>
      </c>
      <c r="G21" s="1">
        <f t="shared" si="0"/>
        <v>23000</v>
      </c>
      <c r="H21" s="1">
        <v>2</v>
      </c>
      <c r="I21" s="1">
        <v>0</v>
      </c>
      <c r="J21" s="1">
        <v>0</v>
      </c>
      <c r="K21" s="5"/>
      <c r="L21" s="5"/>
      <c r="M21" s="5"/>
      <c r="N21" s="5"/>
      <c r="O21" s="5"/>
      <c r="P21" s="5"/>
      <c r="Q21" s="5"/>
      <c r="R21" s="5"/>
      <c r="S21" s="5"/>
    </row>
    <row r="22" spans="1:19" ht="30" x14ac:dyDescent="0.25">
      <c r="A22" s="1">
        <v>18</v>
      </c>
      <c r="B22" s="4" t="s">
        <v>30</v>
      </c>
      <c r="C22" s="1" t="s">
        <v>12</v>
      </c>
      <c r="D22" s="3" t="s">
        <v>13</v>
      </c>
      <c r="E22" s="3">
        <f t="shared" si="1"/>
        <v>2</v>
      </c>
      <c r="F22" s="1">
        <v>10000</v>
      </c>
      <c r="G22" s="1">
        <f t="shared" si="0"/>
        <v>20000</v>
      </c>
      <c r="H22" s="1">
        <v>2</v>
      </c>
      <c r="I22" s="1">
        <v>0</v>
      </c>
      <c r="J22" s="1"/>
      <c r="K22" s="5"/>
      <c r="L22" s="5"/>
      <c r="M22" s="5"/>
      <c r="N22" s="5"/>
      <c r="O22" s="5"/>
      <c r="P22" s="5"/>
      <c r="Q22" s="5"/>
      <c r="R22" s="5"/>
      <c r="S22" s="5"/>
    </row>
    <row r="23" spans="1:19" ht="30" x14ac:dyDescent="0.25">
      <c r="A23" s="1">
        <v>19</v>
      </c>
      <c r="B23" s="4" t="s">
        <v>31</v>
      </c>
      <c r="C23" s="1" t="s">
        <v>12</v>
      </c>
      <c r="D23" s="3" t="s">
        <v>32</v>
      </c>
      <c r="E23" s="3">
        <f t="shared" si="1"/>
        <v>6</v>
      </c>
      <c r="F23" s="1">
        <v>5000</v>
      </c>
      <c r="G23" s="1">
        <f t="shared" si="0"/>
        <v>30000</v>
      </c>
      <c r="H23" s="1">
        <v>2</v>
      </c>
      <c r="I23" s="1">
        <v>2</v>
      </c>
      <c r="J23" s="1">
        <v>2</v>
      </c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1"/>
      <c r="B24" s="4" t="s">
        <v>33</v>
      </c>
      <c r="C24" s="1" t="s">
        <v>12</v>
      </c>
      <c r="D24" s="3" t="s">
        <v>34</v>
      </c>
      <c r="E24" s="3">
        <f t="shared" si="1"/>
        <v>3</v>
      </c>
      <c r="F24" s="1">
        <v>5000</v>
      </c>
      <c r="G24" s="1">
        <f t="shared" si="0"/>
        <v>15000</v>
      </c>
      <c r="H24" s="1">
        <v>3</v>
      </c>
      <c r="I24" s="1"/>
      <c r="J24" s="1"/>
      <c r="K24" s="5"/>
      <c r="L24" s="5"/>
      <c r="M24" s="5"/>
      <c r="N24" s="5"/>
      <c r="O24" s="5"/>
      <c r="P24" s="5"/>
      <c r="Q24" s="5"/>
      <c r="R24" s="5"/>
      <c r="S24" s="5"/>
    </row>
    <row r="25" spans="1:19" ht="30" x14ac:dyDescent="0.25">
      <c r="A25" s="1"/>
      <c r="B25" s="4" t="s">
        <v>35</v>
      </c>
      <c r="C25" s="1" t="s">
        <v>12</v>
      </c>
      <c r="D25" s="3" t="s">
        <v>34</v>
      </c>
      <c r="E25" s="3">
        <f t="shared" si="1"/>
        <v>1</v>
      </c>
      <c r="F25" s="1">
        <v>1500</v>
      </c>
      <c r="G25" s="1">
        <f t="shared" si="0"/>
        <v>1500</v>
      </c>
      <c r="H25" s="1">
        <v>1</v>
      </c>
      <c r="I25" s="1"/>
      <c r="J25" s="1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1"/>
      <c r="B26" s="4" t="s">
        <v>36</v>
      </c>
      <c r="C26" s="1" t="s">
        <v>12</v>
      </c>
      <c r="D26" s="3" t="s">
        <v>34</v>
      </c>
      <c r="E26" s="3">
        <f t="shared" si="1"/>
        <v>1</v>
      </c>
      <c r="F26" s="1">
        <v>2100</v>
      </c>
      <c r="G26" s="1">
        <f t="shared" si="0"/>
        <v>2100</v>
      </c>
      <c r="H26" s="1">
        <v>1</v>
      </c>
      <c r="I26" s="1"/>
      <c r="J26" s="1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25">
      <c r="A27" s="1"/>
      <c r="B27" s="4" t="s">
        <v>37</v>
      </c>
      <c r="C27" s="1" t="s">
        <v>12</v>
      </c>
      <c r="D27" s="3" t="s">
        <v>38</v>
      </c>
      <c r="E27" s="3">
        <f t="shared" si="1"/>
        <v>3</v>
      </c>
      <c r="F27" s="1">
        <v>5000</v>
      </c>
      <c r="G27" s="1">
        <f t="shared" si="0"/>
        <v>15000</v>
      </c>
      <c r="H27" s="1">
        <v>3</v>
      </c>
      <c r="I27" s="1"/>
      <c r="J27" s="1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1"/>
      <c r="B28" s="4" t="s">
        <v>39</v>
      </c>
      <c r="C28" s="1" t="s">
        <v>12</v>
      </c>
      <c r="D28" s="3" t="s">
        <v>38</v>
      </c>
      <c r="E28" s="3">
        <f t="shared" si="1"/>
        <v>5</v>
      </c>
      <c r="F28" s="1">
        <v>12000</v>
      </c>
      <c r="G28" s="1">
        <f t="shared" si="0"/>
        <v>60000</v>
      </c>
      <c r="H28" s="1">
        <v>5</v>
      </c>
      <c r="I28" s="1"/>
      <c r="J28" s="1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25">
      <c r="A29" s="1"/>
      <c r="B29" s="4" t="s">
        <v>40</v>
      </c>
      <c r="C29" s="1" t="s">
        <v>12</v>
      </c>
      <c r="D29" s="3" t="s">
        <v>38</v>
      </c>
      <c r="E29" s="3">
        <f t="shared" si="1"/>
        <v>5</v>
      </c>
      <c r="F29" s="1">
        <v>4800</v>
      </c>
      <c r="G29" s="1">
        <f t="shared" si="0"/>
        <v>24000</v>
      </c>
      <c r="H29" s="1">
        <v>5</v>
      </c>
      <c r="I29" s="1"/>
      <c r="J29" s="1"/>
      <c r="K29" s="5"/>
      <c r="L29" s="5"/>
      <c r="M29" s="5"/>
      <c r="N29" s="5"/>
      <c r="O29" s="5"/>
      <c r="P29" s="5"/>
      <c r="Q29" s="5"/>
      <c r="R29" s="5"/>
      <c r="S29" s="5"/>
    </row>
    <row r="30" spans="1:19" ht="30" x14ac:dyDescent="0.25">
      <c r="A30" s="1"/>
      <c r="B30" s="4" t="s">
        <v>41</v>
      </c>
      <c r="C30" s="1" t="s">
        <v>12</v>
      </c>
      <c r="D30" s="3" t="s">
        <v>34</v>
      </c>
      <c r="E30" s="3">
        <f t="shared" si="1"/>
        <v>1</v>
      </c>
      <c r="F30" s="1">
        <v>5000</v>
      </c>
      <c r="G30" s="1">
        <f t="shared" si="0"/>
        <v>5000</v>
      </c>
      <c r="H30" s="1">
        <v>1</v>
      </c>
      <c r="I30" s="1"/>
      <c r="J30" s="1"/>
      <c r="K30" s="5"/>
      <c r="L30" s="5"/>
      <c r="M30" s="5"/>
      <c r="N30" s="5"/>
      <c r="O30" s="5"/>
      <c r="P30" s="5"/>
      <c r="Q30" s="5"/>
      <c r="R30" s="5"/>
      <c r="S30" s="5"/>
    </row>
    <row r="31" spans="1:19" ht="30" x14ac:dyDescent="0.25">
      <c r="A31" s="1"/>
      <c r="B31" s="4" t="s">
        <v>42</v>
      </c>
      <c r="C31" s="3" t="s">
        <v>12</v>
      </c>
      <c r="D31" s="3" t="s">
        <v>13</v>
      </c>
      <c r="E31" s="3">
        <f t="shared" si="1"/>
        <v>60</v>
      </c>
      <c r="F31" s="1">
        <v>3000</v>
      </c>
      <c r="G31" s="1">
        <f t="shared" si="0"/>
        <v>180000</v>
      </c>
      <c r="H31" s="1">
        <v>20</v>
      </c>
      <c r="I31" s="1">
        <v>20</v>
      </c>
      <c r="J31" s="1">
        <v>20</v>
      </c>
      <c r="K31" s="5"/>
      <c r="L31" s="5"/>
      <c r="M31" s="5"/>
      <c r="N31" s="5"/>
      <c r="O31" s="5"/>
      <c r="P31" s="5"/>
      <c r="Q31" s="5"/>
      <c r="R31" s="5"/>
      <c r="S31" s="5"/>
    </row>
    <row r="32" spans="1:19" ht="20.25" customHeight="1" x14ac:dyDescent="0.25">
      <c r="A32" s="1"/>
      <c r="B32" s="13" t="s">
        <v>43</v>
      </c>
      <c r="C32" s="2" t="s">
        <v>12</v>
      </c>
      <c r="D32" s="14" t="s">
        <v>13</v>
      </c>
      <c r="E32" s="3">
        <f t="shared" si="1"/>
        <v>30</v>
      </c>
      <c r="F32" s="1">
        <v>3000</v>
      </c>
      <c r="G32" s="1">
        <f t="shared" si="0"/>
        <v>90000</v>
      </c>
      <c r="H32" s="2">
        <v>10</v>
      </c>
      <c r="I32" s="1">
        <v>10</v>
      </c>
      <c r="J32" s="1">
        <v>10</v>
      </c>
      <c r="K32" s="5"/>
      <c r="L32" s="5"/>
      <c r="M32" s="5"/>
      <c r="N32" s="5"/>
      <c r="O32" s="5"/>
      <c r="P32" s="5"/>
      <c r="Q32" s="5"/>
      <c r="R32" s="5"/>
      <c r="S32" s="5"/>
    </row>
    <row r="33" spans="1:12" x14ac:dyDescent="0.25">
      <c r="A33" s="1"/>
      <c r="B33" s="4" t="s">
        <v>44</v>
      </c>
      <c r="C33" s="1" t="s">
        <v>12</v>
      </c>
      <c r="D33" s="3" t="s">
        <v>13</v>
      </c>
      <c r="E33" s="3">
        <f t="shared" si="1"/>
        <v>6</v>
      </c>
      <c r="F33" s="1">
        <v>500</v>
      </c>
      <c r="G33" s="1">
        <f t="shared" si="0"/>
        <v>3000</v>
      </c>
      <c r="H33" s="1">
        <v>2</v>
      </c>
      <c r="I33" s="1">
        <v>2</v>
      </c>
      <c r="J33" s="1">
        <v>2</v>
      </c>
      <c r="K33" s="5"/>
    </row>
    <row r="34" spans="1:12" x14ac:dyDescent="0.25">
      <c r="A34" s="5"/>
      <c r="B34" s="5"/>
      <c r="C34" s="5"/>
      <c r="D34" s="5"/>
      <c r="E34" s="5"/>
      <c r="F34" s="5"/>
      <c r="G34" s="6">
        <f>SUM(G5:G33)</f>
        <v>2024320</v>
      </c>
      <c r="H34" s="5"/>
      <c r="I34" s="5"/>
      <c r="J34" s="5"/>
      <c r="K34" s="5"/>
    </row>
    <row r="35" spans="1:12" x14ac:dyDescent="0.25">
      <c r="K35" s="5"/>
    </row>
    <row r="36" spans="1:12" ht="156" customHeight="1" x14ac:dyDescent="0.25">
      <c r="B36" s="9" t="s">
        <v>10</v>
      </c>
      <c r="C36" s="10"/>
      <c r="D36" s="10"/>
      <c r="E36" s="10"/>
      <c r="F36" s="10"/>
      <c r="G36" s="10"/>
      <c r="H36" s="10"/>
      <c r="I36" s="10"/>
      <c r="K36" s="5"/>
    </row>
    <row r="37" spans="1:12" x14ac:dyDescent="0.25">
      <c r="K37" s="5"/>
    </row>
    <row r="38" spans="1:12" x14ac:dyDescent="0.25">
      <c r="K38" s="5"/>
    </row>
    <row r="46" spans="1:12" ht="14.2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</sheetData>
  <mergeCells count="2">
    <mergeCell ref="B2:K2"/>
    <mergeCell ref="B36:I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2021-02-11T11:26:21Z</dcterms:modified>
</cp:coreProperties>
</file>